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07425\Desktop\5400\2026\ΟΚΤΩΒΡΙΟΣ 2026\iris συνέχεια\τελικά αρχεία προς δημοσίευση\"/>
    </mc:Choice>
  </mc:AlternateContent>
  <xr:revisionPtr revIDLastSave="0" documentId="13_ncr:1_{FF2426D0-16B7-4742-A3AF-F44837EED8EF}" xr6:coauthVersionLast="47" xr6:coauthVersionMax="47" xr10:uidLastSave="{00000000-0000-0000-0000-000000000000}"/>
  <bookViews>
    <workbookView xWindow="-120" yWindow="-120" windowWidth="29040" windowHeight="15720" xr2:uid="{00000000-000D-0000-FFFF-FFFF00000000}"/>
  </bookViews>
  <sheets>
    <sheet name="ΠΑΡΑΡΤΗΜΑ Β"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48" i="1" l="1"/>
  <c r="M46" i="1"/>
  <c r="I46" i="1"/>
  <c r="I48" i="1" s="1"/>
  <c r="E46" i="1"/>
  <c r="E48" i="1" s="1"/>
  <c r="M42" i="1"/>
  <c r="M44" i="1" s="1"/>
  <c r="I42" i="1"/>
  <c r="I44" i="1" s="1"/>
  <c r="E42" i="1"/>
  <c r="E44" i="1" s="1"/>
  <c r="M38" i="1"/>
  <c r="M40" i="1" s="1"/>
  <c r="M51" i="1" s="1"/>
  <c r="I38" i="1"/>
  <c r="I40" i="1" s="1"/>
  <c r="I51" i="1" s="1"/>
  <c r="E38" i="1"/>
  <c r="E40" i="1" s="1"/>
  <c r="E51" i="1" s="1"/>
  <c r="M37" i="1"/>
  <c r="I37" i="1"/>
  <c r="E37" i="1"/>
  <c r="O33" i="1"/>
  <c r="N33" i="1"/>
  <c r="M33" i="1"/>
  <c r="L33" i="1"/>
  <c r="K33" i="1"/>
  <c r="J33" i="1"/>
  <c r="I33" i="1"/>
  <c r="H33" i="1"/>
  <c r="G33" i="1"/>
  <c r="F33" i="1"/>
  <c r="E33" i="1"/>
  <c r="D33" i="1"/>
</calcChain>
</file>

<file path=xl/sharedStrings.xml><?xml version="1.0" encoding="utf-8"?>
<sst xmlns="http://schemas.openxmlformats.org/spreadsheetml/2006/main" count="108" uniqueCount="108">
  <si>
    <t>Αριθ. πρωτ.: 2400 - 2026 - 09 - 940</t>
  </si>
  <si>
    <t>ΕΛΛΗΝΙΚΗ ΑΕΡΟΠΟΡΙΚΗ ΒΙΟΜΗΧΑΝΙΑ Α.Ε.</t>
  </si>
  <si>
    <t>ΕΡΕΥΝΑ ΑΓΟΡΑΣ: ΚΑΤΑΣΚΕΥΗ ΜΗΧΑΝΟΥΡΓΙΚΩΝ ΑΠΑΡΤΙΩΝ IRIS-T</t>
  </si>
  <si>
    <t>ΠΑΡΑΡΤΗΜΑ Β: ΥΠΟΔΕΙΓΜΑ ΟΙΚΟΝΟΜΙΚΗΣ ΠΡΟΣΦΟΡΑΣ</t>
  </si>
  <si>
    <t>Αντικείμενο</t>
  </si>
  <si>
    <t>Κατασκευή και παράδοση επιμέρους μηχανουργικών απαρτίων για D0042514-001 Dummy Body Tube.</t>
  </si>
  <si>
    <t>ΣΤΟΙΧΕΙΑ ΥΠΟΨΗΦΙΟΥ ΑΝΑΔΟΧΟΥ</t>
  </si>
  <si>
    <t>Δομή S/S</t>
  </si>
  <si>
    <t>Κάθε S/S περιλαμβάνει δεκαπέντε (15) διαφορετικά P/N και συνολικά τριάντα οκτώ (38) φυσικά τεμάχια. Για κάθε P/N υποβάλλεται χωριστή τιμή για ένα (1) πρώτο/πρωτότυπο φυσικό τεμάχιο. Η τιμή αυτή αντικαθιστά την τιμή ενός τεμαχίου του 2027 και δεν αποτελεί πρόσθετη ποσότητα.</t>
  </si>
  <si>
    <t xml:space="preserve">Επωνυμία </t>
  </si>
  <si>
    <t>Βάση τιμών</t>
  </si>
  <si>
    <t>ΑΦΜ</t>
  </si>
  <si>
    <t>Τεχνικά στοιχεία</t>
  </si>
  <si>
    <t>Το Παράρτημα Γ χορηγείται με την πρόσκληση. Τα κατασκευαστικά σχέδια χορηγούνται μετά την υπογραφή της συμφωνίας εμπιστευτικότητας (NDA).</t>
  </si>
  <si>
    <t xml:space="preserve">ΤΗΛΕΦΩΝΟ ΕΠΙΚΟΙΝΩΝΙΑΣ </t>
  </si>
  <si>
    <t>ΠΡΟΤΕΙΝΟΜΕΝΕΣ ΠΟΣΟΤΗΤΕΣ ΠΡΟΣ ΤΙΜΟΛΟΓΗΣΗ S/S</t>
  </si>
  <si>
    <t xml:space="preserve">Οι ετήσιες ποσότητες προκύπτουν από το χρονοδιάγραμμα του Παραρτήματος Α: Σενάριο 1: 80/80/60 S/S, Σενάριο 2: 75/60/45 S/S και Σενάριο 3: 40/40/30 S/S. </t>
  </si>
  <si>
    <t>Σενάριο</t>
  </si>
  <si>
    <t>2027</t>
  </si>
  <si>
    <t>2028</t>
  </si>
  <si>
    <t>2029</t>
  </si>
  <si>
    <t>Σύνολο</t>
  </si>
  <si>
    <t>Σενάριο 1</t>
  </si>
  <si>
    <t>Σενάριο 2</t>
  </si>
  <si>
    <t>Σενάριο 3</t>
  </si>
  <si>
    <t>ΤΙΜΗΜΑ ΠΡΩΤΟΤΥΠΟΥ</t>
  </si>
  <si>
    <t>ΣΤΟΙΧΕΙΑ ΑΠΑΡΤΙΩΝ</t>
  </si>
  <si>
    <t>ΤΙΜΗΜΑ ΚΑΤΑΣΚΕΥΗΣ ΠΡΩΤΟΤΥΠΟΥ ΑΠΑΡΤΙΟΥ
(Κατασκευή First Part)</t>
  </si>
  <si>
    <t>ΤΙΜΗΜΑ ΕΛΕΓΧΟΥ ΠΡΩΤΟΤΥΠΟΥ ΜΕ CMM
(Έλεγχος First Part)</t>
  </si>
  <si>
    <t>ΣΕΝΑΡΙΟ 1 – 220 S/S
ΤΙΜΗΜΑ ΚΑΤΑΣΚΕΥΗΣ ΑΝΑ ΦΥΣΙΚΟ ΤΕΜΑΧΙΟ (€ ανά P/N)</t>
  </si>
  <si>
    <t>ΣΕΝΑΡΙΟ 2 – 180 S/S
ΤΙΜΗΜΑ ΚΑΤΑΣΚΕΥΗΣ ΑΝΑ ΦΥΣΙΚΟ ΤΕΜΑΧΙΟ (€ ανά P/N)</t>
  </si>
  <si>
    <t>ΣΕΝΑΡΙΟ 3 – 110 S/S
ΤΙΜΗΜΑ ΚΑΤΑΣΚΕΥΗΣ ΑΝΑ ΦΥΣΙΚΟ ΤΕΜΑΧΙΟ (€ ανά P/N)</t>
  </si>
  <si>
    <t>L/I</t>
  </si>
  <si>
    <t>P/N</t>
  </si>
  <si>
    <t>Περιγραφή</t>
  </si>
  <si>
    <t>QTY ανά S/S</t>
  </si>
  <si>
    <t>First Part Fabrication
€ ανά P/N</t>
  </si>
  <si>
    <t>First Part Inspection
€ ανά P/N</t>
  </si>
  <si>
    <t>ΕΤΟΣ 2027
80 S/S</t>
  </si>
  <si>
    <t>ΕΤΟΣ 2028
80 S/S</t>
  </si>
  <si>
    <t>ΕΤΟΣ 2029
60 S/S</t>
  </si>
  <si>
    <t>ΕΤΟΣ 2027
75 S/S</t>
  </si>
  <si>
    <t>ΕΤΟΣ 2028
60 S/S</t>
  </si>
  <si>
    <t>ΕΤΟΣ 2029
45 S/S</t>
  </si>
  <si>
    <t>ΕΤΟΣ 2027
40 S/S</t>
  </si>
  <si>
    <t>ΕΤΟΣ 2028
40 S/S</t>
  </si>
  <si>
    <t>ΕΤΟΣ 2029
30 S/S</t>
  </si>
  <si>
    <t>D0042518-001</t>
  </si>
  <si>
    <t>DBT-1</t>
  </si>
  <si>
    <t>D0042519-001</t>
  </si>
  <si>
    <t>DBT-2</t>
  </si>
  <si>
    <t>D0042520-001</t>
  </si>
  <si>
    <t>DBT-3</t>
  </si>
  <si>
    <t>D0042522-001</t>
  </si>
  <si>
    <t>DBT-4</t>
  </si>
  <si>
    <t>D0042523-001</t>
  </si>
  <si>
    <t>DBT-5</t>
  </si>
  <si>
    <t>D0042524-001</t>
  </si>
  <si>
    <t>DBT-6</t>
  </si>
  <si>
    <t>D0042533-001</t>
  </si>
  <si>
    <t>FWD HANGER BASE</t>
  </si>
  <si>
    <t>D0042534-001</t>
  </si>
  <si>
    <t>AFT HANGER BASE</t>
  </si>
  <si>
    <t>D00138790-001</t>
  </si>
  <si>
    <t>END PLATE</t>
  </si>
  <si>
    <t>D0042525-001</t>
  </si>
  <si>
    <t>FIN BASE DUMMY BODY TUBE LEFT</t>
  </si>
  <si>
    <t>D0042526-001</t>
  </si>
  <si>
    <t>FIN BASE DUMMY BODY TUBE RIGHT</t>
  </si>
  <si>
    <t>D0042529-001</t>
  </si>
  <si>
    <t>PAD INTERNAL</t>
  </si>
  <si>
    <t>D0042531-001</t>
  </si>
  <si>
    <t>END RING</t>
  </si>
  <si>
    <t>D0042536-001</t>
  </si>
  <si>
    <t>FIN BASE THREAD INSERT</t>
  </si>
  <si>
    <t>D0042543-001</t>
  </si>
  <si>
    <t>PAD F/AC</t>
  </si>
  <si>
    <t>ΣΥΝΟΨΗ ΟΙΚΟΝΟΜΙΚΗΣ ΠΡΟΣΦΟΡΑΣ – EUR ΧΩΡΙΣ ΦΠΑ</t>
  </si>
  <si>
    <t>Κατηγορία κόστους</t>
  </si>
  <si>
    <t>Σενάριο 1
220 S/S</t>
  </si>
  <si>
    <t>Σενάριο 2
180 S/S</t>
  </si>
  <si>
    <t>Σενάριο 3
110 S/S</t>
  </si>
  <si>
    <t>Τίμημα 1ων/πρωτότυπων απαρτίων (1 φυσικό τεμάχιο ανά P/N, εντός ποσότητας 2027 – πληροφοριακό, δεν προστίθεται στα σύνολα)</t>
  </si>
  <si>
    <t>Κατασκευαστικό τίμημα φυσικών τεμαχίων 2027 (περιλαμβάνει το τίμημα 1ου/πρωτοτύπου ανά P/N μία φορά)</t>
  </si>
  <si>
    <t>Τίμημα μετρήσεων CMM RC 2027 (χειροκίνητη συμπλήρωση)</t>
  </si>
  <si>
    <t>Σύνολο 2027</t>
  </si>
  <si>
    <t>Κατασκευαστικό κόστος 2028</t>
  </si>
  <si>
    <t>Τίμημα μετρήσεων CMM RC 2028 (χειροκίνητη συμπλήρωση)</t>
  </si>
  <si>
    <t>Σύνολο 2028</t>
  </si>
  <si>
    <t>Κατασκευαστικό κόστος 2029</t>
  </si>
  <si>
    <t>Τίμημα μετρήσεων CMM RC 2029 (χειροκίνητη συμπλήρωση)</t>
  </si>
  <si>
    <t>Σύνολο 2029</t>
  </si>
  <si>
    <t>ΣΥΝΟΛΙΚΟ ΤΙΜΗΜΑ ΣΕΝΑΡΙΟΥ</t>
  </si>
  <si>
    <t>ΔΗΛΩΣΕΙΣ ΥΠΟΨΗΦΙΟΥ ΑΝΑΔΟΧΟΥ</t>
  </si>
  <si>
    <t>1. Ο προσφέρων δηλώνει ότι η προσφορά του περιλαμβάνει όλα τα απαιτούμενα πιστοποιητικά, άδειες και εγκρίσεις τύπου.</t>
  </si>
  <si>
    <t>2. Ο προσφερόμενος χρόνος παράδοσης είναι σύμφωνος με το χρονοδιάγραμμα της Έρευνας Αγοράς και των Παραρτημάτων της.</t>
  </si>
  <si>
    <t>3. Οι προσφερόμενες τιμές θα παραμείνουν σταθερές καθ’ όλη τη διάρκεια της σύμβασης. Ο προσφέρων αναλαμβάνει τον κίνδυνο τυχόν ανατιμήσεων, ακόμη και αν αυτές προκύψουν από απρόβλεπτη μεταβολή των συνθηκών.</t>
  </si>
  <si>
    <t>4. Όρος πληρωμής: Η ΕΑΒ Α.Ε. προτείνει πίστωση εξήντα (60) ημερών από την έκδοση του τιμολογίου.</t>
  </si>
  <si>
    <t>Διαφορετικός όρος πληρωμής, εφόσον προτείνεται:</t>
  </si>
  <si>
    <t>5. Η οικονομική προσφορά ισχύει για χρονικό διάστημα εξήντα (60) ημερών, αρχής γενομένης από την επομένη της καταληκτικής ημερομηνίας υποβολής προσφορών.</t>
  </si>
  <si>
    <t>6. Στο προσφερόμενο τίμημα δεν συμπεριλαμβάνεται ο αναλογών Φ.Π.Α.</t>
  </si>
  <si>
    <t>7. Ο προσφέρων δηλώνει ότι στην οικονομική του προσφορά έχει συμπεριλάβει το σύνολο των απαιτούμενων υλικών, εργαλείων/ιδιοσυσκευών, μηχανημάτων, παρελκομένων, κατεργασιών, διαστασιολογικών ελέγχων και μετρήσεων CMM, μεταφορών, συσκευασίας, εξοπλισμού και ανθρωποωρών εξειδικευμένου προσωπικού. Συμπεριλαμβάνεται κάθε άλλη δαπάνη που απαιτείται για την πλήρη, ασφαλή, έγκαιρη και έντεχνη εκτέλεση του συμβατικού αντικειμένου, σύμφωνα με την Έρευνα Αγοράς, τις τεχνικές προδιαγραφές και τα Παραρτήματά της. Τυχόν υλικά, εξαρτήματα, εργασίες ή υπηρεσίες αναγκαία για την πλήρη και προσήκουσα κατασκευή και παράδοση των απαρτίων θεωρούνται ότι περιλαμβάνονται στην προσφορά, χωρίς πρόσθετη επιβάρυνση για την ΕΑΒ Α.Ε., εφόσον δεν προβλέπεται ρητώς ότι χορηγούνται ή εκτελούνται από την ΕΑΒ Α.Ε. Η ευθύνη για την πληρότητα, την ποιότητα και την αρτιότητα των παραδοτέων απαρτίων βαρύνει αποκλειστικά τον ανάδοχο. Η προσφορά είναι πλήρως σύμφωνη με τους όρους της Έρευνας Αγοράς και τις τεχνικές προδιαγραφές της.</t>
  </si>
  <si>
    <t>ΥΠΟΓΡΑΦΗ ΚΑΙ ΣΦΡΑΓΙΔΑ ΥΠΟΨΗΦΙΟΥ ΑΝΑΔΟΧΟΥ / ΗΜΕΡΟΜΗΝΙΑ ΥΠΟΒΟΛΗΣ ΠΡΟΣΦΟΡΑΣ</t>
  </si>
  <si>
    <t>Χώρος για υπογραφή και σφραγίδα</t>
  </si>
  <si>
    <t>Τα κίτρινα πεδία συμπληρώνονται από τον υποψήφιο ανάδοχο. Τα γαλάζια πεδία υπολογίζονται αυτόματα. Η γραμμή 37 είναι πληροφοριακή· το κόστος των πρωτοτύπων ενσωματώνεται αυτόματα μία φορά στο 2027 κάθε σεναρίου.</t>
  </si>
  <si>
    <t>Οι τιμές συμπληρώνονται σε ευρώ, χωρίς ΦΠΑ, και περιλαμβάνουν τις υποχρεώσεις του υποψηφίου αναδόχου όπως ορίζονται στο Παράρτημα Α.</t>
  </si>
  <si>
    <t>ΟΔΗΓΙΕΣ ΣΥΜΠΛΗΡΩΣΗΣ: Συμπληρώστε μόνο τα κίτρινα πεδία, σε ευρώ χωρίς ΦΠΑ. Για κάθε P/N δηλώστε τις τιμές κατασκευής. Η φόρμα υπολογίζει αυτόματα τα ετήσια και συνολικά τιμήματα βάσει της ποσότητας ανά S/S και του αριθμού S/S. Οι τιμές E+F αφορούν το πρώτο/πρωτότυπο τεμάχιο και ενσωματώνονται μία φορά στο 2027 κάθε σεναρίου. Μην τροποποιείτε τα γαλάζια πεδία ή τους τύπους.</t>
  </si>
  <si>
    <t>Σύνολο φυσικών τεμαχίων ανά S/S / Άθροισμα τιμών ανά στήλη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</si>
</sst>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8">
    <font>
      <sz val="11"/>
      <name val="Carlito"/>
    </font>
    <font>
      <sz val="10"/>
      <color rgb="FF1F1F1F"/>
      <name val="Arial"/>
    </font>
    <font>
      <b/>
      <sz val="11"/>
      <color rgb="FFFFFFFF"/>
      <name val="Arial"/>
    </font>
    <font>
      <b/>
      <sz val="8"/>
      <color rgb="FFFFFFFF"/>
      <name val="Arial"/>
    </font>
    <font>
      <b/>
      <sz val="12"/>
      <color rgb="FF1F4E78"/>
      <name val="Arial"/>
    </font>
    <font>
      <b/>
      <sz val="11"/>
      <color rgb="FF1F4E78"/>
      <name val="Arial"/>
    </font>
    <font>
      <b/>
      <sz val="9"/>
      <color rgb="FF385723"/>
      <name val="Arial"/>
    </font>
    <font>
      <b/>
      <sz val="9"/>
      <color rgb="FF1F1F1F"/>
      <name val="Arial"/>
    </font>
    <font>
      <sz val="9"/>
      <color rgb="FF1F1F1F"/>
      <name val="Arial"/>
    </font>
    <font>
      <b/>
      <sz val="9"/>
      <color rgb="FFFFFFFF"/>
      <name val="Arial"/>
    </font>
    <font>
      <sz val="9"/>
      <color rgb="FF2F5597"/>
      <name val="Arial"/>
    </font>
    <font>
      <b/>
      <sz val="10"/>
      <color rgb="FF1F1F1F"/>
      <name val="Arial"/>
    </font>
    <font>
      <b/>
      <sz val="10"/>
      <color rgb="FFFFFFFF"/>
      <name val="Arial"/>
    </font>
    <font>
      <b/>
      <sz val="8.5"/>
      <color rgb="FFFFFFFF"/>
      <name val="Arial"/>
    </font>
    <font>
      <sz val="9"/>
      <color rgb="FF666666"/>
      <name val="Arial"/>
    </font>
    <font>
      <b/>
      <sz val="9"/>
      <color rgb="FF1F1F1F"/>
      <name val="Arial"/>
      <family val="2"/>
    </font>
    <font>
      <b/>
      <sz val="10"/>
      <color rgb="FFFFFFFF"/>
      <name val="Arial"/>
      <family val="2"/>
    </font>
    <font>
      <b/>
      <sz val="8"/>
      <color rgb="FF1F4E78"/>
      <name val="Arial"/>
    </font>
  </fonts>
  <fills count="13">
    <fill>
      <patternFill patternType="none"/>
    </fill>
    <fill>
      <patternFill patternType="gray125"/>
    </fill>
    <fill>
      <patternFill patternType="solid">
        <fgColor rgb="FF1F4E78"/>
      </patternFill>
    </fill>
    <fill>
      <patternFill patternType="solid">
        <fgColor rgb="FFD9EAF7"/>
      </patternFill>
    </fill>
    <fill>
      <patternFill patternType="solid">
        <fgColor rgb="FFC6E0B4"/>
      </patternFill>
    </fill>
    <fill>
      <patternFill patternType="solid">
        <fgColor rgb="FFF2F2F2"/>
      </patternFill>
    </fill>
    <fill>
      <patternFill patternType="solid">
        <fgColor rgb="FFFFF2CC"/>
      </patternFill>
    </fill>
    <fill>
      <patternFill patternType="solid">
        <fgColor rgb="FFFF0000"/>
      </patternFill>
    </fill>
    <fill>
      <patternFill patternType="solid">
        <fgColor rgb="FF5B9BD5"/>
      </patternFill>
    </fill>
    <fill>
      <patternFill patternType="solid">
        <fgColor rgb="FFFCE4D6"/>
      </patternFill>
    </fill>
    <fill>
      <patternFill patternType="solid">
        <fgColor rgb="FF92D050"/>
      </patternFill>
    </fill>
    <fill>
      <patternFill patternType="solid">
        <fgColor rgb="FFF7F7F7"/>
      </patternFill>
    </fill>
    <fill>
      <patternFill patternType="solid">
        <fgColor rgb="FFEAF3F8"/>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theme="5"/>
      </top>
      <bottom/>
      <diagonal/>
    </border>
    <border>
      <left/>
      <right/>
      <top style="thin">
        <color theme="5"/>
      </top>
      <bottom/>
      <diagonal/>
    </border>
    <border>
      <left/>
      <right style="medium">
        <color indexed="64"/>
      </right>
      <top style="thin">
        <color theme="5"/>
      </top>
      <bottom/>
      <diagonal/>
    </border>
    <border>
      <left style="thin">
        <color theme="5"/>
      </left>
      <right style="thin">
        <color theme="5"/>
      </right>
      <top style="thin">
        <color theme="5"/>
      </top>
      <bottom style="thin">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89">
    <xf numFmtId="0" fontId="0" fillId="0" borderId="0" xfId="0"/>
    <xf numFmtId="0" fontId="1" fillId="0" borderId="0" xfId="0" applyNumberFormat="1" applyFont="1" applyFill="1" applyBorder="1" applyAlignment="1">
      <alignment vertical="center" wrapText="1"/>
    </xf>
    <xf numFmtId="0" fontId="7" fillId="5" borderId="0" xfId="0" applyNumberFormat="1" applyFont="1" applyFill="1" applyBorder="1" applyAlignment="1">
      <alignment horizontal="left" vertical="center" wrapText="1"/>
    </xf>
    <xf numFmtId="0" fontId="8" fillId="0" borderId="0" xfId="0" applyNumberFormat="1" applyFont="1" applyFill="1" applyBorder="1" applyAlignment="1">
      <alignment horizontal="left" vertical="center" wrapText="1"/>
    </xf>
    <xf numFmtId="0" fontId="9" fillId="2" borderId="0" xfId="0" applyNumberFormat="1" applyFont="1" applyFill="1" applyBorder="1" applyAlignment="1">
      <alignment horizontal="center" vertical="center" wrapText="1"/>
    </xf>
    <xf numFmtId="0" fontId="7" fillId="3"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9" fillId="7" borderId="0" xfId="0" applyNumberFormat="1" applyFont="1" applyFill="1" applyBorder="1" applyAlignment="1">
      <alignment horizontal="center" vertical="center" wrapText="1"/>
    </xf>
    <xf numFmtId="0" fontId="13" fillId="8" borderId="0" xfId="0" applyNumberFormat="1" applyFont="1" applyFill="1" applyBorder="1" applyAlignment="1">
      <alignment horizontal="center" vertical="center" wrapText="1"/>
    </xf>
    <xf numFmtId="164" fontId="8" fillId="6" borderId="1" xfId="0" applyNumberFormat="1" applyFont="1" applyFill="1" applyBorder="1" applyAlignment="1">
      <alignment horizontal="right" vertical="center" wrapText="1"/>
    </xf>
    <xf numFmtId="164" fontId="8" fillId="9" borderId="2" xfId="0" applyNumberFormat="1" applyFont="1" applyFill="1" applyBorder="1" applyAlignment="1">
      <alignment horizontal="right" vertical="center" wrapText="1"/>
    </xf>
    <xf numFmtId="164" fontId="8" fillId="6" borderId="3" xfId="0" applyNumberFormat="1" applyFont="1" applyFill="1" applyBorder="1" applyAlignment="1">
      <alignment horizontal="right" vertical="center" wrapText="1"/>
    </xf>
    <xf numFmtId="164" fontId="8" fillId="6" borderId="4" xfId="0" applyNumberFormat="1" applyFont="1" applyFill="1" applyBorder="1" applyAlignment="1">
      <alignment horizontal="right" vertical="center" wrapText="1"/>
    </xf>
    <xf numFmtId="164" fontId="8" fillId="9" borderId="5" xfId="0" applyNumberFormat="1" applyFont="1" applyFill="1" applyBorder="1" applyAlignment="1">
      <alignment horizontal="right" vertical="center" wrapText="1"/>
    </xf>
    <xf numFmtId="164" fontId="8" fillId="6" borderId="6" xfId="0" applyNumberFormat="1" applyFont="1" applyFill="1" applyBorder="1" applyAlignment="1">
      <alignment horizontal="right" vertical="center" wrapText="1"/>
    </xf>
    <xf numFmtId="164" fontId="8" fillId="6" borderId="7" xfId="0" applyNumberFormat="1" applyFont="1" applyFill="1" applyBorder="1" applyAlignment="1">
      <alignment horizontal="right" vertical="center" wrapText="1"/>
    </xf>
    <xf numFmtId="164" fontId="8" fillId="6" borderId="8" xfId="0" applyNumberFormat="1" applyFont="1" applyFill="1" applyBorder="1" applyAlignment="1">
      <alignment horizontal="right" vertical="center" wrapText="1"/>
    </xf>
    <xf numFmtId="164" fontId="8" fillId="9" borderId="4" xfId="0" applyNumberFormat="1" applyFont="1" applyFill="1" applyBorder="1" applyAlignment="1">
      <alignment horizontal="right" vertical="center" wrapText="1"/>
    </xf>
    <xf numFmtId="164" fontId="8" fillId="9" borderId="6" xfId="0" applyNumberFormat="1" applyFont="1" applyFill="1" applyBorder="1" applyAlignment="1">
      <alignment horizontal="right" vertical="center" wrapText="1"/>
    </xf>
    <xf numFmtId="164" fontId="8" fillId="6" borderId="9" xfId="0" applyNumberFormat="1" applyFont="1" applyFill="1" applyBorder="1" applyAlignment="1">
      <alignment horizontal="right" vertical="center" wrapText="1"/>
    </xf>
    <xf numFmtId="164" fontId="8" fillId="6" borderId="10" xfId="0" applyNumberFormat="1" applyFont="1" applyFill="1" applyBorder="1" applyAlignment="1">
      <alignment horizontal="right" vertical="center" wrapText="1"/>
    </xf>
    <xf numFmtId="164" fontId="8" fillId="6" borderId="2" xfId="0" applyNumberFormat="1" applyFont="1" applyFill="1" applyBorder="1" applyAlignment="1">
      <alignment horizontal="right" vertical="center" wrapText="1"/>
    </xf>
    <xf numFmtId="164" fontId="8" fillId="6" borderId="5" xfId="0" applyNumberFormat="1" applyFont="1" applyFill="1" applyBorder="1" applyAlignment="1">
      <alignment horizontal="right" vertical="center" wrapText="1"/>
    </xf>
    <xf numFmtId="0" fontId="15" fillId="5" borderId="0" xfId="0" applyNumberFormat="1" applyFont="1" applyFill="1" applyBorder="1" applyAlignment="1">
      <alignment horizontal="left" vertical="center" wrapText="1"/>
    </xf>
    <xf numFmtId="0" fontId="1" fillId="0" borderId="14" xfId="0" applyNumberFormat="1" applyFont="1" applyFill="1" applyBorder="1" applyAlignment="1">
      <alignment vertical="center" wrapText="1"/>
    </xf>
    <xf numFmtId="0" fontId="1" fillId="0" borderId="15" xfId="0" applyNumberFormat="1" applyFont="1" applyFill="1" applyBorder="1" applyAlignment="1">
      <alignment vertical="center" wrapText="1"/>
    </xf>
    <xf numFmtId="164" fontId="8" fillId="9" borderId="31" xfId="0" applyNumberFormat="1" applyFont="1" applyFill="1" applyBorder="1" applyAlignment="1">
      <alignment horizontal="right" vertical="center" wrapText="1"/>
    </xf>
    <xf numFmtId="164" fontId="8" fillId="9" borderId="32" xfId="0" applyNumberFormat="1" applyFont="1" applyFill="1" applyBorder="1" applyAlignment="1">
      <alignment horizontal="right" vertical="center" wrapText="1"/>
    </xf>
    <xf numFmtId="164" fontId="8" fillId="6" borderId="33" xfId="0" applyNumberFormat="1" applyFont="1" applyFill="1" applyBorder="1" applyAlignment="1">
      <alignment horizontal="right" vertical="center" wrapText="1"/>
    </xf>
    <xf numFmtId="164" fontId="8" fillId="6" borderId="34" xfId="0" applyNumberFormat="1" applyFont="1" applyFill="1" applyBorder="1" applyAlignment="1">
      <alignment horizontal="right" vertical="center" wrapText="1"/>
    </xf>
    <xf numFmtId="164" fontId="8" fillId="6" borderId="35" xfId="0" applyNumberFormat="1" applyFont="1" applyFill="1" applyBorder="1" applyAlignment="1">
      <alignment horizontal="right" vertical="center" wrapText="1"/>
    </xf>
    <xf numFmtId="164" fontId="8" fillId="6" borderId="31" xfId="0" applyNumberFormat="1" applyFont="1" applyFill="1" applyBorder="1" applyAlignment="1">
      <alignment horizontal="right" vertical="center" wrapText="1"/>
    </xf>
    <xf numFmtId="164" fontId="8" fillId="6" borderId="32" xfId="0" applyNumberFormat="1" applyFont="1" applyFill="1" applyBorder="1" applyAlignment="1">
      <alignment horizontal="right" vertical="center" wrapText="1"/>
    </xf>
    <xf numFmtId="164" fontId="7" fillId="3" borderId="36" xfId="0" applyNumberFormat="1" applyFont="1" applyFill="1" applyBorder="1" applyAlignment="1">
      <alignment horizontal="center" vertical="center" wrapText="1"/>
    </xf>
    <xf numFmtId="164" fontId="7" fillId="3" borderId="37" xfId="0" applyNumberFormat="1" applyFont="1" applyFill="1" applyBorder="1" applyAlignment="1">
      <alignment horizontal="center" vertical="center" wrapText="1"/>
    </xf>
    <xf numFmtId="164" fontId="7" fillId="3" borderId="38" xfId="0" applyNumberFormat="1" applyFont="1" applyFill="1" applyBorder="1" applyAlignment="1">
      <alignment horizontal="center" vertical="center" wrapText="1"/>
    </xf>
    <xf numFmtId="0" fontId="16" fillId="2" borderId="0" xfId="0" applyNumberFormat="1" applyFont="1" applyFill="1" applyBorder="1" applyAlignment="1">
      <alignment horizontal="center" vertical="center" wrapText="1"/>
    </xf>
    <xf numFmtId="0" fontId="12" fillId="2" borderId="0" xfId="0" applyNumberFormat="1" applyFont="1" applyFill="1" applyBorder="1" applyAlignment="1">
      <alignment horizontal="center" vertical="center" wrapText="1"/>
    </xf>
    <xf numFmtId="0" fontId="14" fillId="0" borderId="11" xfId="0" applyNumberFormat="1" applyFont="1" applyFill="1" applyBorder="1" applyAlignment="1">
      <alignment horizontal="center" vertical="center" wrapText="1"/>
    </xf>
    <xf numFmtId="0" fontId="14" fillId="0" borderId="12" xfId="0" applyNumberFormat="1" applyFont="1" applyFill="1" applyBorder="1" applyAlignment="1">
      <alignment horizontal="center" vertical="center" wrapText="1"/>
    </xf>
    <xf numFmtId="0" fontId="14" fillId="0" borderId="13" xfId="0" applyNumberFormat="1" applyFont="1" applyFill="1" applyBorder="1" applyAlignment="1">
      <alignment horizontal="center" vertical="center" wrapText="1"/>
    </xf>
    <xf numFmtId="0" fontId="14" fillId="0" borderId="14"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14" fillId="0" borderId="15" xfId="0" applyNumberFormat="1" applyFont="1" applyFill="1" applyBorder="1" applyAlignment="1">
      <alignment horizontal="center" vertical="center" wrapText="1"/>
    </xf>
    <xf numFmtId="0" fontId="14" fillId="0" borderId="16" xfId="0" applyNumberFormat="1" applyFont="1" applyFill="1" applyBorder="1" applyAlignment="1">
      <alignment horizontal="center" vertical="center" wrapText="1"/>
    </xf>
    <xf numFmtId="0" fontId="14" fillId="0" borderId="17" xfId="0" applyNumberFormat="1" applyFont="1" applyFill="1" applyBorder="1" applyAlignment="1">
      <alignment horizontal="center" vertical="center" wrapText="1"/>
    </xf>
    <xf numFmtId="0" fontId="14" fillId="0" borderId="18" xfId="0" applyNumberFormat="1" applyFont="1" applyFill="1" applyBorder="1" applyAlignment="1">
      <alignment horizontal="center" vertical="center" wrapText="1"/>
    </xf>
    <xf numFmtId="0" fontId="7" fillId="3" borderId="26" xfId="0" applyNumberFormat="1" applyFont="1" applyFill="1" applyBorder="1" applyAlignment="1">
      <alignment horizontal="left" vertical="center" wrapText="1"/>
    </xf>
    <xf numFmtId="0" fontId="7" fillId="3" borderId="0" xfId="0" applyNumberFormat="1" applyFont="1" applyFill="1" applyBorder="1" applyAlignment="1">
      <alignment horizontal="left" vertical="center" wrapText="1"/>
    </xf>
    <xf numFmtId="0" fontId="8" fillId="6" borderId="0" xfId="0" applyNumberFormat="1" applyFont="1" applyFill="1" applyBorder="1" applyAlignment="1">
      <alignment horizontal="left" vertical="center" wrapText="1"/>
    </xf>
    <xf numFmtId="0" fontId="8" fillId="6" borderId="27" xfId="0" applyNumberFormat="1" applyFont="1" applyFill="1" applyBorder="1" applyAlignment="1">
      <alignment horizontal="left" vertical="center" wrapText="1"/>
    </xf>
    <xf numFmtId="0" fontId="8" fillId="11" borderId="26" xfId="0" applyNumberFormat="1" applyFont="1" applyFill="1" applyBorder="1" applyAlignment="1">
      <alignment horizontal="left" vertical="center" wrapText="1"/>
    </xf>
    <xf numFmtId="0" fontId="8" fillId="11" borderId="0" xfId="0" applyNumberFormat="1" applyFont="1" applyFill="1" applyBorder="1" applyAlignment="1">
      <alignment horizontal="left" vertical="center" wrapText="1"/>
    </xf>
    <xf numFmtId="0" fontId="8" fillId="11" borderId="27" xfId="0" applyNumberFormat="1" applyFont="1" applyFill="1" applyBorder="1" applyAlignment="1">
      <alignment horizontal="left" vertical="center" wrapText="1"/>
    </xf>
    <xf numFmtId="0" fontId="8" fillId="11" borderId="28" xfId="0" applyNumberFormat="1" applyFont="1" applyFill="1" applyBorder="1" applyAlignment="1">
      <alignment horizontal="left" vertical="center" wrapText="1"/>
    </xf>
    <xf numFmtId="0" fontId="8" fillId="11" borderId="29" xfId="0" applyNumberFormat="1" applyFont="1" applyFill="1" applyBorder="1" applyAlignment="1">
      <alignment horizontal="left" vertical="center" wrapText="1"/>
    </xf>
    <xf numFmtId="0" fontId="8" fillId="11" borderId="30" xfId="0" applyNumberFormat="1" applyFont="1" applyFill="1" applyBorder="1" applyAlignment="1">
      <alignment horizontal="left" vertical="center" wrapText="1"/>
    </xf>
    <xf numFmtId="0" fontId="12" fillId="2" borderId="20" xfId="0" applyNumberFormat="1" applyFont="1" applyFill="1" applyBorder="1" applyAlignment="1">
      <alignment horizontal="left" vertical="center" wrapText="1"/>
    </xf>
    <xf numFmtId="0" fontId="8" fillId="11" borderId="23" xfId="0" applyNumberFormat="1" applyFont="1" applyFill="1" applyBorder="1" applyAlignment="1">
      <alignment horizontal="left" vertical="center" wrapText="1"/>
    </xf>
    <xf numFmtId="0" fontId="8" fillId="11" borderId="24" xfId="0" applyNumberFormat="1" applyFont="1" applyFill="1" applyBorder="1" applyAlignment="1">
      <alignment horizontal="left" vertical="center" wrapText="1"/>
    </xf>
    <xf numFmtId="0" fontId="8" fillId="11" borderId="25" xfId="0" applyNumberFormat="1" applyFont="1" applyFill="1" applyBorder="1" applyAlignment="1">
      <alignment horizontal="left" vertical="center" wrapText="1"/>
    </xf>
    <xf numFmtId="0" fontId="0" fillId="0" borderId="0" xfId="0"/>
    <xf numFmtId="0" fontId="7" fillId="3" borderId="14" xfId="0" applyNumberFormat="1" applyFont="1" applyFill="1" applyBorder="1" applyAlignment="1">
      <alignment horizontal="left" vertical="center" wrapText="1"/>
    </xf>
    <xf numFmtId="164" fontId="7" fillId="3" borderId="0" xfId="0" applyNumberFormat="1" applyFont="1" applyFill="1" applyBorder="1" applyAlignment="1">
      <alignment horizontal="right" vertical="center" wrapText="1"/>
    </xf>
    <xf numFmtId="164" fontId="7" fillId="3" borderId="15" xfId="0" applyNumberFormat="1" applyFont="1" applyFill="1" applyBorder="1" applyAlignment="1">
      <alignment horizontal="right" vertical="center" wrapText="1"/>
    </xf>
    <xf numFmtId="0" fontId="7" fillId="10" borderId="14" xfId="0" applyNumberFormat="1" applyFont="1" applyFill="1" applyBorder="1" applyAlignment="1">
      <alignment horizontal="left" vertical="center" wrapText="1"/>
    </xf>
    <xf numFmtId="0" fontId="7" fillId="10" borderId="0" xfId="0" applyNumberFormat="1" applyFont="1" applyFill="1" applyBorder="1" applyAlignment="1">
      <alignment horizontal="left" vertical="center" wrapText="1"/>
    </xf>
    <xf numFmtId="164" fontId="7" fillId="6" borderId="0" xfId="0" applyNumberFormat="1" applyFont="1" applyFill="1" applyBorder="1" applyAlignment="1">
      <alignment horizontal="right" vertical="center" wrapText="1"/>
    </xf>
    <xf numFmtId="164" fontId="7" fillId="6" borderId="15" xfId="0" applyNumberFormat="1" applyFont="1" applyFill="1" applyBorder="1" applyAlignment="1">
      <alignment horizontal="right" vertical="center" wrapText="1"/>
    </xf>
    <xf numFmtId="0" fontId="8" fillId="0" borderId="14" xfId="0" applyNumberFormat="1" applyFont="1" applyFill="1" applyBorder="1" applyAlignment="1">
      <alignment horizontal="left" vertical="center" wrapText="1"/>
    </xf>
    <xf numFmtId="0" fontId="8" fillId="0" borderId="0" xfId="0" applyNumberFormat="1" applyFont="1" applyFill="1" applyBorder="1" applyAlignment="1">
      <alignment horizontal="left" vertical="center" wrapText="1"/>
    </xf>
    <xf numFmtId="164" fontId="8" fillId="0" borderId="0" xfId="0" applyNumberFormat="1" applyFont="1" applyFill="1" applyBorder="1" applyAlignment="1">
      <alignment horizontal="right" vertical="center" wrapText="1"/>
    </xf>
    <xf numFmtId="164" fontId="8" fillId="0" borderId="15" xfId="0" applyNumberFormat="1" applyFont="1" applyFill="1" applyBorder="1" applyAlignment="1">
      <alignment horizontal="right" vertical="center" wrapText="1"/>
    </xf>
    <xf numFmtId="0" fontId="12" fillId="2" borderId="19" xfId="0" applyNumberFormat="1" applyFont="1" applyFill="1" applyBorder="1" applyAlignment="1">
      <alignment horizontal="center" vertical="center" wrapText="1"/>
    </xf>
    <xf numFmtId="0" fontId="12" fillId="2" borderId="20" xfId="0" applyNumberFormat="1" applyFont="1" applyFill="1" applyBorder="1" applyAlignment="1">
      <alignment horizontal="center" vertical="center" wrapText="1"/>
    </xf>
    <xf numFmtId="0" fontId="12" fillId="2" borderId="21" xfId="0" applyNumberFormat="1" applyFont="1" applyFill="1" applyBorder="1" applyAlignment="1">
      <alignment horizontal="center" vertical="center" wrapText="1"/>
    </xf>
    <xf numFmtId="0" fontId="7" fillId="3" borderId="14" xfId="0" applyNumberFormat="1" applyFont="1" applyFill="1" applyBorder="1" applyAlignment="1">
      <alignment horizontal="center" vertical="center" wrapText="1"/>
    </xf>
    <xf numFmtId="0" fontId="7" fillId="3" borderId="0" xfId="0" applyNumberFormat="1" applyFont="1" applyFill="1" applyBorder="1" applyAlignment="1">
      <alignment horizontal="center" vertical="center" wrapText="1"/>
    </xf>
    <xf numFmtId="0" fontId="7" fillId="3" borderId="15" xfId="0" applyNumberFormat="1" applyFont="1" applyFill="1" applyBorder="1" applyAlignment="1">
      <alignment horizontal="center" vertical="center" wrapText="1"/>
    </xf>
    <xf numFmtId="0" fontId="9" fillId="2" borderId="0" xfId="0" applyNumberFormat="1" applyFont="1" applyFill="1" applyBorder="1" applyAlignment="1">
      <alignment horizontal="center" vertical="center" wrapText="1"/>
    </xf>
    <xf numFmtId="0" fontId="10" fillId="3" borderId="0" xfId="0" applyNumberFormat="1" applyFont="1" applyFill="1" applyBorder="1" applyAlignment="1">
      <alignment horizontal="left" vertical="center" wrapText="1"/>
    </xf>
    <xf numFmtId="0" fontId="17" fillId="12" borderId="0" xfId="0" applyNumberFormat="1" applyFont="1" applyFill="1" applyBorder="1" applyAlignment="1">
      <alignment horizontal="left" vertical="center" wrapText="1"/>
    </xf>
    <xf numFmtId="0" fontId="11" fillId="4" borderId="0" xfId="0" applyNumberFormat="1" applyFont="1" applyFill="1" applyBorder="1" applyAlignment="1">
      <alignment horizontal="center" vertical="center" wrapText="1"/>
    </xf>
    <xf numFmtId="0" fontId="8" fillId="6" borderId="22" xfId="0" applyNumberFormat="1" applyFont="1" applyFill="1" applyBorder="1" applyAlignment="1">
      <alignment horizontal="left" vertical="center" wrapText="1"/>
    </xf>
    <xf numFmtId="0" fontId="3" fillId="2" borderId="0" xfId="0" applyNumberFormat="1" applyFont="1" applyFill="1" applyBorder="1" applyAlignment="1">
      <alignment horizontal="left" vertical="center" wrapText="1"/>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5" fillId="3" borderId="0" xfId="0" applyNumberFormat="1" applyFont="1" applyFill="1" applyBorder="1" applyAlignment="1">
      <alignment horizontal="center" vertical="center" wrapText="1"/>
    </xf>
    <xf numFmtId="0" fontId="6" fillId="4" borderId="0"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8"/>
  <sheetViews>
    <sheetView tabSelected="1" topLeftCell="A37" workbookViewId="0">
      <selection activeCell="H19" sqref="H19"/>
    </sheetView>
  </sheetViews>
  <sheetFormatPr defaultRowHeight="14.25"/>
  <cols>
    <col min="1" max="1" width="8.875" customWidth="1"/>
    <col min="2" max="2" width="15" customWidth="1"/>
    <col min="3" max="3" width="29" customWidth="1"/>
    <col min="4" max="4" width="9" customWidth="1"/>
    <col min="5" max="6" width="16.5" customWidth="1"/>
    <col min="7" max="15" width="13.25" customWidth="1"/>
    <col min="16" max="16" width="2.5" customWidth="1"/>
  </cols>
  <sheetData>
    <row r="1" spans="1:16" ht="24.95" customHeight="1">
      <c r="A1" s="84" t="s">
        <v>0</v>
      </c>
      <c r="B1" s="84"/>
      <c r="C1" s="85" t="s">
        <v>1</v>
      </c>
      <c r="D1" s="85"/>
      <c r="E1" s="85"/>
      <c r="F1" s="85"/>
      <c r="G1" s="85"/>
      <c r="H1" s="85"/>
      <c r="I1" s="85"/>
      <c r="J1" s="85"/>
      <c r="K1" s="85"/>
      <c r="L1" s="85"/>
      <c r="M1" s="85"/>
      <c r="N1" s="85"/>
      <c r="O1" s="85"/>
      <c r="P1" s="85"/>
    </row>
    <row r="2" spans="1:16" ht="21.95" customHeight="1">
      <c r="A2" s="1"/>
      <c r="B2" s="1"/>
      <c r="C2" s="86" t="s">
        <v>2</v>
      </c>
      <c r="D2" s="86"/>
      <c r="E2" s="86"/>
      <c r="F2" s="86"/>
      <c r="G2" s="86"/>
      <c r="H2" s="86"/>
      <c r="I2" s="86"/>
      <c r="J2" s="86"/>
      <c r="K2" s="86"/>
      <c r="L2" s="86"/>
      <c r="M2" s="86"/>
      <c r="N2" s="86"/>
      <c r="O2" s="86"/>
      <c r="P2" s="86"/>
    </row>
    <row r="3" spans="1:16" ht="21.95" customHeight="1">
      <c r="A3" s="1"/>
      <c r="B3" s="1"/>
      <c r="C3" s="87" t="s">
        <v>3</v>
      </c>
      <c r="D3" s="87"/>
      <c r="E3" s="87"/>
      <c r="F3" s="87"/>
      <c r="G3" s="87"/>
      <c r="H3" s="87"/>
      <c r="I3" s="87"/>
      <c r="J3" s="87"/>
      <c r="K3" s="87"/>
      <c r="L3" s="87"/>
      <c r="M3" s="87"/>
      <c r="N3" s="87"/>
      <c r="O3" s="87"/>
      <c r="P3" s="87"/>
    </row>
    <row r="4" spans="1:16" ht="24.95" customHeight="1">
      <c r="A4" s="88" t="s">
        <v>104</v>
      </c>
      <c r="B4" s="88"/>
      <c r="C4" s="88"/>
      <c r="D4" s="88"/>
      <c r="E4" s="88"/>
      <c r="F4" s="88"/>
      <c r="G4" s="88"/>
      <c r="H4" s="88"/>
      <c r="I4" s="88"/>
      <c r="J4" s="88"/>
      <c r="K4" s="88"/>
      <c r="L4" s="88"/>
      <c r="M4" s="88"/>
      <c r="N4" s="88"/>
      <c r="O4" s="88"/>
      <c r="P4" s="88"/>
    </row>
    <row r="5" spans="1:16" ht="21.95" customHeight="1">
      <c r="A5" s="2" t="s">
        <v>4</v>
      </c>
      <c r="B5" s="70" t="s">
        <v>5</v>
      </c>
      <c r="C5" s="70"/>
      <c r="D5" s="70"/>
      <c r="E5" s="70"/>
      <c r="F5" s="70"/>
      <c r="G5" s="70"/>
      <c r="H5" s="70"/>
      <c r="I5" s="70"/>
      <c r="J5" s="79" t="s">
        <v>6</v>
      </c>
      <c r="K5" s="79"/>
      <c r="L5" s="79"/>
      <c r="M5" s="79"/>
      <c r="N5" s="79"/>
      <c r="O5" s="79"/>
      <c r="P5" s="79"/>
    </row>
    <row r="6" spans="1:16" ht="39" customHeight="1">
      <c r="A6" s="2" t="s">
        <v>7</v>
      </c>
      <c r="B6" s="70" t="s">
        <v>8</v>
      </c>
      <c r="C6" s="70"/>
      <c r="D6" s="70"/>
      <c r="E6" s="70"/>
      <c r="F6" s="70"/>
      <c r="G6" s="70"/>
      <c r="H6" s="70"/>
      <c r="I6" s="70"/>
      <c r="J6" s="2" t="s">
        <v>9</v>
      </c>
      <c r="K6" s="83"/>
      <c r="L6" s="83"/>
      <c r="M6" s="83"/>
      <c r="N6" s="83"/>
      <c r="O6" s="83"/>
      <c r="P6" s="83"/>
    </row>
    <row r="7" spans="1:16" ht="33" customHeight="1">
      <c r="A7" s="2" t="s">
        <v>10</v>
      </c>
      <c r="B7" s="70" t="s">
        <v>105</v>
      </c>
      <c r="C7" s="70"/>
      <c r="D7" s="70"/>
      <c r="E7" s="70"/>
      <c r="F7" s="70"/>
      <c r="G7" s="70"/>
      <c r="H7" s="70"/>
      <c r="I7" s="70"/>
      <c r="J7" s="2" t="s">
        <v>11</v>
      </c>
      <c r="K7" s="83"/>
      <c r="L7" s="83"/>
      <c r="M7" s="83"/>
      <c r="N7" s="83"/>
      <c r="O7" s="83"/>
      <c r="P7" s="83"/>
    </row>
    <row r="8" spans="1:16" ht="27.95" customHeight="1">
      <c r="A8" s="2" t="s">
        <v>12</v>
      </c>
      <c r="B8" s="70" t="s">
        <v>13</v>
      </c>
      <c r="C8" s="70"/>
      <c r="D8" s="70"/>
      <c r="E8" s="70"/>
      <c r="F8" s="70"/>
      <c r="G8" s="70"/>
      <c r="H8" s="70"/>
      <c r="I8" s="70"/>
      <c r="J8" s="23" t="s">
        <v>14</v>
      </c>
      <c r="K8" s="83"/>
      <c r="L8" s="83"/>
      <c r="M8" s="83"/>
      <c r="N8" s="83"/>
      <c r="O8" s="83"/>
      <c r="P8" s="83"/>
    </row>
    <row r="9" spans="1:16" ht="21.95" customHeight="1">
      <c r="A9" s="79" t="s">
        <v>15</v>
      </c>
      <c r="B9" s="79"/>
      <c r="C9" s="79"/>
      <c r="D9" s="79"/>
      <c r="E9" s="79"/>
      <c r="F9" s="80" t="s">
        <v>16</v>
      </c>
      <c r="G9" s="80"/>
      <c r="H9" s="80"/>
      <c r="I9" s="80"/>
      <c r="J9" s="80"/>
      <c r="K9" s="80"/>
      <c r="L9" s="80"/>
      <c r="M9" s="80"/>
      <c r="N9" s="80"/>
      <c r="O9" s="80"/>
      <c r="P9" s="80"/>
    </row>
    <row r="10" spans="1:16" ht="20.100000000000001" customHeight="1">
      <c r="A10" s="5" t="s">
        <v>17</v>
      </c>
      <c r="B10" s="5" t="s">
        <v>18</v>
      </c>
      <c r="C10" s="5" t="s">
        <v>19</v>
      </c>
      <c r="D10" s="5" t="s">
        <v>20</v>
      </c>
      <c r="E10" s="5" t="s">
        <v>21</v>
      </c>
      <c r="F10" s="80"/>
      <c r="G10" s="80"/>
      <c r="H10" s="80"/>
      <c r="I10" s="80"/>
      <c r="J10" s="80"/>
      <c r="K10" s="80"/>
      <c r="L10" s="80"/>
      <c r="M10" s="80"/>
      <c r="N10" s="80"/>
      <c r="O10" s="80"/>
      <c r="P10" s="80"/>
    </row>
    <row r="11" spans="1:16" ht="20.100000000000001" customHeight="1">
      <c r="A11" s="6" t="s">
        <v>22</v>
      </c>
      <c r="B11" s="6">
        <v>80</v>
      </c>
      <c r="C11" s="6">
        <v>80</v>
      </c>
      <c r="D11" s="6">
        <v>60</v>
      </c>
      <c r="E11" s="6">
        <v>220</v>
      </c>
      <c r="F11" s="80"/>
      <c r="G11" s="80"/>
      <c r="H11" s="80"/>
      <c r="I11" s="80"/>
      <c r="J11" s="80"/>
      <c r="K11" s="80"/>
      <c r="L11" s="80"/>
      <c r="M11" s="80"/>
      <c r="N11" s="80"/>
      <c r="O11" s="80"/>
      <c r="P11" s="80"/>
    </row>
    <row r="12" spans="1:16" ht="20.100000000000001" customHeight="1">
      <c r="A12" s="6" t="s">
        <v>23</v>
      </c>
      <c r="B12" s="6">
        <v>75</v>
      </c>
      <c r="C12" s="6">
        <v>60</v>
      </c>
      <c r="D12" s="6">
        <v>45</v>
      </c>
      <c r="E12" s="6">
        <v>180</v>
      </c>
      <c r="F12" s="80"/>
      <c r="G12" s="80"/>
      <c r="H12" s="80"/>
      <c r="I12" s="80"/>
      <c r="J12" s="80"/>
      <c r="K12" s="80"/>
      <c r="L12" s="80"/>
      <c r="M12" s="80"/>
      <c r="N12" s="80"/>
      <c r="O12" s="80"/>
      <c r="P12" s="80"/>
    </row>
    <row r="13" spans="1:16" ht="20.100000000000001" customHeight="1">
      <c r="A13" s="6" t="s">
        <v>24</v>
      </c>
      <c r="B13" s="6">
        <v>40</v>
      </c>
      <c r="C13" s="6">
        <v>40</v>
      </c>
      <c r="D13" s="6">
        <v>30</v>
      </c>
      <c r="E13" s="6">
        <v>110</v>
      </c>
      <c r="F13" s="80"/>
      <c r="G13" s="80"/>
      <c r="H13" s="80"/>
      <c r="I13" s="80"/>
      <c r="J13" s="80"/>
      <c r="K13" s="80"/>
      <c r="L13" s="80"/>
      <c r="M13" s="80"/>
      <c r="N13" s="80"/>
      <c r="O13" s="80"/>
      <c r="P13" s="80"/>
    </row>
    <row r="14" spans="1:16" ht="42" customHeight="1">
      <c r="A14" s="81" t="s">
        <v>106</v>
      </c>
      <c r="B14" s="81"/>
      <c r="C14" s="81"/>
      <c r="D14" s="81"/>
      <c r="E14" s="81"/>
      <c r="F14" s="81"/>
      <c r="G14" s="81"/>
      <c r="H14" s="81"/>
      <c r="I14" s="81"/>
      <c r="J14" s="81"/>
      <c r="K14" s="81"/>
      <c r="L14" s="81"/>
      <c r="M14" s="81"/>
      <c r="N14" s="81"/>
      <c r="O14" s="81"/>
      <c r="P14" s="81"/>
    </row>
    <row r="15" spans="1:16" ht="20.100000000000001" customHeight="1">
      <c r="A15" s="1"/>
      <c r="B15" s="1"/>
      <c r="C15" s="1"/>
      <c r="D15" s="1"/>
      <c r="E15" s="82" t="s">
        <v>25</v>
      </c>
      <c r="F15" s="82"/>
      <c r="G15" s="1"/>
      <c r="H15" s="1"/>
      <c r="I15" s="1"/>
      <c r="J15" s="1"/>
      <c r="K15" s="1"/>
      <c r="L15" s="1"/>
      <c r="M15" s="1"/>
      <c r="N15" s="1"/>
      <c r="O15" s="1"/>
      <c r="P15" s="1"/>
    </row>
    <row r="16" spans="1:16" ht="69.95" customHeight="1">
      <c r="A16" s="37" t="s">
        <v>26</v>
      </c>
      <c r="B16" s="37"/>
      <c r="C16" s="37"/>
      <c r="D16" s="37"/>
      <c r="E16" s="4" t="s">
        <v>27</v>
      </c>
      <c r="F16" s="7" t="s">
        <v>28</v>
      </c>
      <c r="G16" s="79" t="s">
        <v>29</v>
      </c>
      <c r="H16" s="79"/>
      <c r="I16" s="79"/>
      <c r="J16" s="79" t="s">
        <v>30</v>
      </c>
      <c r="K16" s="79"/>
      <c r="L16" s="79"/>
      <c r="M16" s="79" t="s">
        <v>31</v>
      </c>
      <c r="N16" s="79"/>
      <c r="O16" s="79"/>
      <c r="P16" s="1"/>
    </row>
    <row r="17" spans="1:16" ht="44.1" customHeight="1">
      <c r="A17" s="8" t="s">
        <v>32</v>
      </c>
      <c r="B17" s="8" t="s">
        <v>33</v>
      </c>
      <c r="C17" s="8" t="s">
        <v>34</v>
      </c>
      <c r="D17" s="8" t="s">
        <v>35</v>
      </c>
      <c r="E17" s="8" t="s">
        <v>36</v>
      </c>
      <c r="F17" s="8" t="s">
        <v>37</v>
      </c>
      <c r="G17" s="8" t="s">
        <v>38</v>
      </c>
      <c r="H17" s="8" t="s">
        <v>39</v>
      </c>
      <c r="I17" s="8" t="s">
        <v>40</v>
      </c>
      <c r="J17" s="8" t="s">
        <v>41</v>
      </c>
      <c r="K17" s="8" t="s">
        <v>42</v>
      </c>
      <c r="L17" s="8" t="s">
        <v>43</v>
      </c>
      <c r="M17" s="8" t="s">
        <v>44</v>
      </c>
      <c r="N17" s="8" t="s">
        <v>45</v>
      </c>
      <c r="O17" s="8" t="s">
        <v>46</v>
      </c>
      <c r="P17" s="1"/>
    </row>
    <row r="18" spans="1:16" ht="21.95" customHeight="1">
      <c r="A18" s="6">
        <v>1</v>
      </c>
      <c r="B18" s="3" t="s">
        <v>47</v>
      </c>
      <c r="C18" s="3" t="s">
        <v>48</v>
      </c>
      <c r="D18" s="6">
        <v>1</v>
      </c>
      <c r="E18" s="10"/>
      <c r="F18" s="17"/>
      <c r="G18" s="15"/>
      <c r="H18" s="11"/>
      <c r="I18" s="19"/>
      <c r="J18" s="21"/>
      <c r="K18" s="11"/>
      <c r="L18" s="12"/>
      <c r="M18" s="15"/>
      <c r="N18" s="11"/>
      <c r="O18" s="12"/>
      <c r="P18" s="1"/>
    </row>
    <row r="19" spans="1:16" ht="21.95" customHeight="1">
      <c r="A19" s="6">
        <v>2</v>
      </c>
      <c r="B19" s="3" t="s">
        <v>49</v>
      </c>
      <c r="C19" s="3" t="s">
        <v>50</v>
      </c>
      <c r="D19" s="6">
        <v>1</v>
      </c>
      <c r="E19" s="13"/>
      <c r="F19" s="18"/>
      <c r="G19" s="16"/>
      <c r="H19" s="9"/>
      <c r="I19" s="20"/>
      <c r="J19" s="22"/>
      <c r="K19" s="9"/>
      <c r="L19" s="14"/>
      <c r="M19" s="16"/>
      <c r="N19" s="9"/>
      <c r="O19" s="14"/>
      <c r="P19" s="1"/>
    </row>
    <row r="20" spans="1:16" ht="21.95" customHeight="1">
      <c r="A20" s="6">
        <v>3</v>
      </c>
      <c r="B20" s="3" t="s">
        <v>51</v>
      </c>
      <c r="C20" s="3" t="s">
        <v>52</v>
      </c>
      <c r="D20" s="6">
        <v>1</v>
      </c>
      <c r="E20" s="13"/>
      <c r="F20" s="18"/>
      <c r="G20" s="16"/>
      <c r="H20" s="9"/>
      <c r="I20" s="20"/>
      <c r="J20" s="22"/>
      <c r="K20" s="9"/>
      <c r="L20" s="14"/>
      <c r="M20" s="16"/>
      <c r="N20" s="9"/>
      <c r="O20" s="14"/>
      <c r="P20" s="1"/>
    </row>
    <row r="21" spans="1:16" ht="21.95" customHeight="1">
      <c r="A21" s="6">
        <v>4</v>
      </c>
      <c r="B21" s="3" t="s">
        <v>53</v>
      </c>
      <c r="C21" s="3" t="s">
        <v>54</v>
      </c>
      <c r="D21" s="6">
        <v>1</v>
      </c>
      <c r="E21" s="13"/>
      <c r="F21" s="18"/>
      <c r="G21" s="16"/>
      <c r="H21" s="9"/>
      <c r="I21" s="20"/>
      <c r="J21" s="22"/>
      <c r="K21" s="9"/>
      <c r="L21" s="14"/>
      <c r="M21" s="16"/>
      <c r="N21" s="9"/>
      <c r="O21" s="14"/>
      <c r="P21" s="1"/>
    </row>
    <row r="22" spans="1:16" ht="21.95" customHeight="1">
      <c r="A22" s="6">
        <v>5</v>
      </c>
      <c r="B22" s="3" t="s">
        <v>55</v>
      </c>
      <c r="C22" s="3" t="s">
        <v>56</v>
      </c>
      <c r="D22" s="6">
        <v>1</v>
      </c>
      <c r="E22" s="13"/>
      <c r="F22" s="18"/>
      <c r="G22" s="16"/>
      <c r="H22" s="9"/>
      <c r="I22" s="20"/>
      <c r="J22" s="22"/>
      <c r="K22" s="9"/>
      <c r="L22" s="14"/>
      <c r="M22" s="16"/>
      <c r="N22" s="9"/>
      <c r="O22" s="14"/>
      <c r="P22" s="1"/>
    </row>
    <row r="23" spans="1:16" ht="21.95" customHeight="1">
      <c r="A23" s="6">
        <v>6</v>
      </c>
      <c r="B23" s="3" t="s">
        <v>57</v>
      </c>
      <c r="C23" s="3" t="s">
        <v>58</v>
      </c>
      <c r="D23" s="6">
        <v>1</v>
      </c>
      <c r="E23" s="13"/>
      <c r="F23" s="18"/>
      <c r="G23" s="16"/>
      <c r="H23" s="9"/>
      <c r="I23" s="20"/>
      <c r="J23" s="22"/>
      <c r="K23" s="9"/>
      <c r="L23" s="14"/>
      <c r="M23" s="16"/>
      <c r="N23" s="9"/>
      <c r="O23" s="14"/>
      <c r="P23" s="1"/>
    </row>
    <row r="24" spans="1:16" ht="21.95" customHeight="1">
      <c r="A24" s="6">
        <v>7</v>
      </c>
      <c r="B24" s="3" t="s">
        <v>59</v>
      </c>
      <c r="C24" s="3" t="s">
        <v>60</v>
      </c>
      <c r="D24" s="6">
        <v>1</v>
      </c>
      <c r="E24" s="13"/>
      <c r="F24" s="18"/>
      <c r="G24" s="16"/>
      <c r="H24" s="9"/>
      <c r="I24" s="20"/>
      <c r="J24" s="22"/>
      <c r="K24" s="9"/>
      <c r="L24" s="14"/>
      <c r="M24" s="16"/>
      <c r="N24" s="9"/>
      <c r="O24" s="14"/>
      <c r="P24" s="1"/>
    </row>
    <row r="25" spans="1:16" ht="21.95" customHeight="1">
      <c r="A25" s="6">
        <v>8</v>
      </c>
      <c r="B25" s="3" t="s">
        <v>61</v>
      </c>
      <c r="C25" s="3" t="s">
        <v>62</v>
      </c>
      <c r="D25" s="6">
        <v>1</v>
      </c>
      <c r="E25" s="13"/>
      <c r="F25" s="18"/>
      <c r="G25" s="16"/>
      <c r="H25" s="9"/>
      <c r="I25" s="20"/>
      <c r="J25" s="22"/>
      <c r="K25" s="9"/>
      <c r="L25" s="14"/>
      <c r="M25" s="16"/>
      <c r="N25" s="9"/>
      <c r="O25" s="14"/>
      <c r="P25" s="1"/>
    </row>
    <row r="26" spans="1:16" ht="21.95" customHeight="1">
      <c r="A26" s="6">
        <v>9</v>
      </c>
      <c r="B26" s="3" t="s">
        <v>63</v>
      </c>
      <c r="C26" s="3" t="s">
        <v>64</v>
      </c>
      <c r="D26" s="6">
        <v>1</v>
      </c>
      <c r="E26" s="13"/>
      <c r="F26" s="18"/>
      <c r="G26" s="16"/>
      <c r="H26" s="9"/>
      <c r="I26" s="20"/>
      <c r="J26" s="22"/>
      <c r="K26" s="9"/>
      <c r="L26" s="14"/>
      <c r="M26" s="16"/>
      <c r="N26" s="9"/>
      <c r="O26" s="14"/>
      <c r="P26" s="1"/>
    </row>
    <row r="27" spans="1:16" ht="21.95" customHeight="1">
      <c r="A27" s="6">
        <v>10</v>
      </c>
      <c r="B27" s="3" t="s">
        <v>65</v>
      </c>
      <c r="C27" s="3" t="s">
        <v>66</v>
      </c>
      <c r="D27" s="6">
        <v>2</v>
      </c>
      <c r="E27" s="13"/>
      <c r="F27" s="18"/>
      <c r="G27" s="16"/>
      <c r="H27" s="9"/>
      <c r="I27" s="20"/>
      <c r="J27" s="22"/>
      <c r="K27" s="9"/>
      <c r="L27" s="14"/>
      <c r="M27" s="16"/>
      <c r="N27" s="9"/>
      <c r="O27" s="14"/>
      <c r="P27" s="1"/>
    </row>
    <row r="28" spans="1:16" ht="21.95" customHeight="1">
      <c r="A28" s="6">
        <v>11</v>
      </c>
      <c r="B28" s="3" t="s">
        <v>67</v>
      </c>
      <c r="C28" s="3" t="s">
        <v>68</v>
      </c>
      <c r="D28" s="6">
        <v>2</v>
      </c>
      <c r="E28" s="13"/>
      <c r="F28" s="18"/>
      <c r="G28" s="16"/>
      <c r="H28" s="9"/>
      <c r="I28" s="20"/>
      <c r="J28" s="22"/>
      <c r="K28" s="9"/>
      <c r="L28" s="14"/>
      <c r="M28" s="16"/>
      <c r="N28" s="9"/>
      <c r="O28" s="14"/>
      <c r="P28" s="1"/>
    </row>
    <row r="29" spans="1:16" ht="21.95" customHeight="1">
      <c r="A29" s="6">
        <v>12</v>
      </c>
      <c r="B29" s="3" t="s">
        <v>69</v>
      </c>
      <c r="C29" s="3" t="s">
        <v>70</v>
      </c>
      <c r="D29" s="6">
        <v>2</v>
      </c>
      <c r="E29" s="13"/>
      <c r="F29" s="18"/>
      <c r="G29" s="16"/>
      <c r="H29" s="9"/>
      <c r="I29" s="20"/>
      <c r="J29" s="22"/>
      <c r="K29" s="9"/>
      <c r="L29" s="14"/>
      <c r="M29" s="16"/>
      <c r="N29" s="9"/>
      <c r="O29" s="14"/>
      <c r="P29" s="1"/>
    </row>
    <row r="30" spans="1:16" ht="21.95" customHeight="1">
      <c r="A30" s="6">
        <v>13</v>
      </c>
      <c r="B30" s="3" t="s">
        <v>71</v>
      </c>
      <c r="C30" s="3" t="s">
        <v>72</v>
      </c>
      <c r="D30" s="6">
        <v>1</v>
      </c>
      <c r="E30" s="13"/>
      <c r="F30" s="18"/>
      <c r="G30" s="16"/>
      <c r="H30" s="9"/>
      <c r="I30" s="20"/>
      <c r="J30" s="22"/>
      <c r="K30" s="9"/>
      <c r="L30" s="14"/>
      <c r="M30" s="16"/>
      <c r="N30" s="9"/>
      <c r="O30" s="14"/>
      <c r="P30" s="1"/>
    </row>
    <row r="31" spans="1:16" ht="21.95" customHeight="1">
      <c r="A31" s="6">
        <v>14</v>
      </c>
      <c r="B31" s="3" t="s">
        <v>73</v>
      </c>
      <c r="C31" s="3" t="s">
        <v>74</v>
      </c>
      <c r="D31" s="6">
        <v>16</v>
      </c>
      <c r="E31" s="13"/>
      <c r="F31" s="18"/>
      <c r="G31" s="16"/>
      <c r="H31" s="9"/>
      <c r="I31" s="20"/>
      <c r="J31" s="22"/>
      <c r="K31" s="9"/>
      <c r="L31" s="14"/>
      <c r="M31" s="16"/>
      <c r="N31" s="9"/>
      <c r="O31" s="14"/>
      <c r="P31" s="1"/>
    </row>
    <row r="32" spans="1:16" ht="21.95" customHeight="1">
      <c r="A32" s="6">
        <v>15</v>
      </c>
      <c r="B32" s="3" t="s">
        <v>75</v>
      </c>
      <c r="C32" s="3" t="s">
        <v>76</v>
      </c>
      <c r="D32" s="6">
        <v>6</v>
      </c>
      <c r="E32" s="26"/>
      <c r="F32" s="27"/>
      <c r="G32" s="28"/>
      <c r="H32" s="29"/>
      <c r="I32" s="30"/>
      <c r="J32" s="31"/>
      <c r="K32" s="29"/>
      <c r="L32" s="32"/>
      <c r="M32" s="28"/>
      <c r="N32" s="29"/>
      <c r="O32" s="32"/>
      <c r="P32" s="1"/>
    </row>
    <row r="33" spans="1:16" ht="27.95" customHeight="1">
      <c r="A33" s="48" t="s">
        <v>107</v>
      </c>
      <c r="B33" s="48"/>
      <c r="C33" s="48"/>
      <c r="D33" s="5">
        <f t="shared" ref="D33:O33" si="0">SUM(D18:D32)</f>
        <v>38</v>
      </c>
      <c r="E33" s="33">
        <f t="shared" si="0"/>
        <v>0</v>
      </c>
      <c r="F33" s="34">
        <f t="shared" si="0"/>
        <v>0</v>
      </c>
      <c r="G33" s="34">
        <f t="shared" si="0"/>
        <v>0</v>
      </c>
      <c r="H33" s="34">
        <f t="shared" si="0"/>
        <v>0</v>
      </c>
      <c r="I33" s="34">
        <f t="shared" si="0"/>
        <v>0</v>
      </c>
      <c r="J33" s="34">
        <f t="shared" si="0"/>
        <v>0</v>
      </c>
      <c r="K33" s="34">
        <f t="shared" si="0"/>
        <v>0</v>
      </c>
      <c r="L33" s="34">
        <f t="shared" si="0"/>
        <v>0</v>
      </c>
      <c r="M33" s="34">
        <f t="shared" si="0"/>
        <v>0</v>
      </c>
      <c r="N33" s="34">
        <f t="shared" si="0"/>
        <v>0</v>
      </c>
      <c r="O33" s="35">
        <f t="shared" si="0"/>
        <v>0</v>
      </c>
      <c r="P33" s="1"/>
    </row>
    <row r="34" spans="1:16">
      <c r="A34" s="1"/>
      <c r="B34" s="1"/>
      <c r="C34" s="1"/>
      <c r="D34" s="1"/>
      <c r="E34" s="1"/>
      <c r="F34" s="1"/>
      <c r="G34" s="1"/>
      <c r="H34" s="1"/>
      <c r="I34" s="1"/>
      <c r="J34" s="1"/>
      <c r="K34" s="1"/>
      <c r="L34" s="1"/>
      <c r="M34" s="1"/>
      <c r="N34" s="1"/>
      <c r="O34" s="1"/>
      <c r="P34" s="1"/>
    </row>
    <row r="35" spans="1:16" ht="21.95" customHeight="1">
      <c r="A35" s="73" t="s">
        <v>77</v>
      </c>
      <c r="B35" s="74"/>
      <c r="C35" s="74"/>
      <c r="D35" s="74"/>
      <c r="E35" s="74"/>
      <c r="F35" s="74"/>
      <c r="G35" s="74"/>
      <c r="H35" s="74"/>
      <c r="I35" s="74"/>
      <c r="J35" s="74"/>
      <c r="K35" s="74"/>
      <c r="L35" s="74"/>
      <c r="M35" s="74"/>
      <c r="N35" s="74"/>
      <c r="O35" s="74"/>
      <c r="P35" s="75"/>
    </row>
    <row r="36" spans="1:16" ht="35.1" customHeight="1">
      <c r="A36" s="76" t="s">
        <v>78</v>
      </c>
      <c r="B36" s="77"/>
      <c r="C36" s="77"/>
      <c r="D36" s="77"/>
      <c r="E36" s="77" t="s">
        <v>79</v>
      </c>
      <c r="F36" s="77"/>
      <c r="G36" s="77"/>
      <c r="H36" s="77"/>
      <c r="I36" s="77" t="s">
        <v>80</v>
      </c>
      <c r="J36" s="77"/>
      <c r="K36" s="77"/>
      <c r="L36" s="77"/>
      <c r="M36" s="77" t="s">
        <v>81</v>
      </c>
      <c r="N36" s="77"/>
      <c r="O36" s="77"/>
      <c r="P36" s="78"/>
    </row>
    <row r="37" spans="1:16" ht="30.95" customHeight="1">
      <c r="A37" s="69" t="s">
        <v>82</v>
      </c>
      <c r="B37" s="70"/>
      <c r="C37" s="70"/>
      <c r="D37" s="70"/>
      <c r="E37" s="71">
        <f>SUM(E18:E32)+SUM(F18:F32)</f>
        <v>0</v>
      </c>
      <c r="F37" s="71"/>
      <c r="G37" s="71"/>
      <c r="H37" s="71"/>
      <c r="I37" s="71">
        <f>SUM(E18:E32)+SUM(F18:F32)</f>
        <v>0</v>
      </c>
      <c r="J37" s="71"/>
      <c r="K37" s="71"/>
      <c r="L37" s="71"/>
      <c r="M37" s="71">
        <f>SUM(E18:E32)+SUM(F18:F32)</f>
        <v>0</v>
      </c>
      <c r="N37" s="71"/>
      <c r="O37" s="71"/>
      <c r="P37" s="72"/>
    </row>
    <row r="38" spans="1:16" ht="30.95" customHeight="1">
      <c r="A38" s="69" t="s">
        <v>83</v>
      </c>
      <c r="B38" s="70"/>
      <c r="C38" s="70"/>
      <c r="D38" s="70"/>
      <c r="E38" s="71">
        <f>IF(G18="",0,E18+F18+G18*((D18*80)-1))+IF(G19="",0,E19+F19+G19*((D19*80)-1))+IF(G20="",0,E20+F20+G20*((D20*80)-1))+IF(G21="",0,E21+F21+G21*((D21*80)-1))+IF(G22="",0,E22+F22+G22*((D22*80)-1))+IF(G23="",0,E23+F23+G23*((D23*80)-1))+IF(G24="",0,E24+F24+G24*((D24*80)-1))+IF(G25="",0,E25+F25+G25*((D25*80)-1))+IF(G26="",0,E26+F26+G26*((D26*80)-1))+IF(G27="",0,E27+F27+G27*((D27*80)-1))+IF(G28="",0,E28+F28+G28*((D28*80)-1))+IF(G29="",0,E29+F29+G29*((D29*80)-1))+IF(G30="",0,E30+F30+G30*((D30*80)-1))+IF(G31="",0,E31+F31+G31*((D31*80)-1))+IF(G32="",0,E32+F32+G32*((D32*80)-1))</f>
        <v>0</v>
      </c>
      <c r="F38" s="71"/>
      <c r="G38" s="71"/>
      <c r="H38" s="71"/>
      <c r="I38" s="71">
        <f>IF(J18="",0,E18+F18+J18*((D18*75)-1))+IF(J19="",0,E19+F19+J19*((D19*75)-1))+IF(J20="",0,E20+F20+J20*((D20*75)-1))+IF(J21="",0,E21+F21+J21*((D21*75)-1))+IF(J22="",0,E22+F22+J22*((D22*75)-1))+IF(J23="",0,E23+F23+J23*((D23*75)-1))+IF(J24="",0,E24+F24+J24*((D24*75)-1))+IF(J25="",0,E25+F25+J25*((D25*75)-1))+IF(J26="",0,E26+F26+J26*((D26*75)-1))+IF(J27="",0,E27+F27+J27*((D27*75)-1))+IF(J28="",0,E28+F28+J28*((D28*75)-1))+IF(J29="",0,E29+F29+J29*((D29*75)-1))+IF(J30="",0,E30+F30+J30*((D30*75)-1))+IF(J31="",0,E31+F31+J31*((D31*75)-1))+IF(J32="",0,E32+F32+J32*((D32*75)-1))</f>
        <v>0</v>
      </c>
      <c r="J38" s="71"/>
      <c r="K38" s="71"/>
      <c r="L38" s="71"/>
      <c r="M38" s="71">
        <f>IF(M18="",0,E18+F18+M18*((D18*40)-1))+IF(M19="",0,E19+F19+M19*((D19*40)-1))+IF(M20="",0,E20+F20+M20*((D20*40)-1))+IF(M21="",0,E21+F21+M21*((D21*40)-1))+IF(M22="",0,E22+F22+M22*((D22*40)-1))+IF(M23="",0,E23+F23+M23*((D23*40)-1))+IF(M24="",0,E24+F24+M24*((D24*40)-1))+IF(M25="",0,E25+F25+M25*((D25*40)-1))+IF(M26="",0,E26+F26+M26*((D26*40)-1))+IF(M27="",0,E27+F27+M27*((D27*40)-1))+IF(M28="",0,E28+F28+M28*((D28*40)-1))+IF(M29="",0,E29+F29+M29*((D29*40)-1))+IF(M30="",0,E30+F30+M30*((D30*40)-1))+IF(M31="",0,E31+F31+M31*((D31*40)-1))+IF(M32="",0,E32+F32+M32*((D32*40)-1))</f>
        <v>0</v>
      </c>
      <c r="N38" s="71"/>
      <c r="O38" s="71"/>
      <c r="P38" s="72"/>
    </row>
    <row r="39" spans="1:16" ht="21.95" customHeight="1">
      <c r="A39" s="65" t="s">
        <v>84</v>
      </c>
      <c r="B39" s="66"/>
      <c r="C39" s="66"/>
      <c r="D39" s="66"/>
      <c r="E39" s="67">
        <v>0</v>
      </c>
      <c r="F39" s="67"/>
      <c r="G39" s="67"/>
      <c r="H39" s="67"/>
      <c r="I39" s="67">
        <v>0</v>
      </c>
      <c r="J39" s="67"/>
      <c r="K39" s="67"/>
      <c r="L39" s="67"/>
      <c r="M39" s="67">
        <v>0</v>
      </c>
      <c r="N39" s="67"/>
      <c r="O39" s="67"/>
      <c r="P39" s="68"/>
    </row>
    <row r="40" spans="1:16" ht="21.95" customHeight="1">
      <c r="A40" s="62" t="s">
        <v>85</v>
      </c>
      <c r="B40" s="48"/>
      <c r="C40" s="48"/>
      <c r="D40" s="48"/>
      <c r="E40" s="63">
        <f>SUM(E38:E39)</f>
        <v>0</v>
      </c>
      <c r="F40" s="63"/>
      <c r="G40" s="63"/>
      <c r="H40" s="63"/>
      <c r="I40" s="63">
        <f>SUM(I38:I39)</f>
        <v>0</v>
      </c>
      <c r="J40" s="63"/>
      <c r="K40" s="63"/>
      <c r="L40" s="63"/>
      <c r="M40" s="63">
        <f>SUM(M38:M39)</f>
        <v>0</v>
      </c>
      <c r="N40" s="63"/>
      <c r="O40" s="63"/>
      <c r="P40" s="64"/>
    </row>
    <row r="41" spans="1:16">
      <c r="A41" s="24"/>
      <c r="B41" s="1"/>
      <c r="C41" s="1"/>
      <c r="D41" s="1"/>
      <c r="E41" s="1"/>
      <c r="F41" s="1"/>
      <c r="G41" s="1"/>
      <c r="H41" s="1"/>
      <c r="I41" s="1"/>
      <c r="J41" s="1"/>
      <c r="K41" s="1"/>
      <c r="L41" s="1"/>
      <c r="M41" s="1"/>
      <c r="N41" s="1"/>
      <c r="O41" s="1"/>
      <c r="P41" s="25"/>
    </row>
    <row r="42" spans="1:16" ht="21.95" customHeight="1">
      <c r="A42" s="69" t="s">
        <v>86</v>
      </c>
      <c r="B42" s="70"/>
      <c r="C42" s="70"/>
      <c r="D42" s="70"/>
      <c r="E42" s="71">
        <f>IF(H18="",0,H18*(D18*80))+IF(H19="",0,H19*(D19*80))+IF(H20="",0,H20*(D20*80))+IF(H21="",0,H21*(D21*80))+IF(H22="",0,H22*(D22*80))+IF(H23="",0,H23*(D23*80))+IF(H24="",0,H24*(D24*80))+IF(H25="",0,H25*(D25*80))+IF(H26="",0,H26*(D26*80))+IF(H27="",0,H27*(D27*80))+IF(H28="",0,H28*(D28*80))+IF(H29="",0,H29*(D29*80))+IF(H30="",0,H30*(D30*80))+IF(H31="",0,H31*(D31*80))+IF(H32="",0,H32*(D32*80))</f>
        <v>0</v>
      </c>
      <c r="F42" s="71"/>
      <c r="G42" s="71"/>
      <c r="H42" s="71"/>
      <c r="I42" s="71">
        <f>IF(K18="",0,K18*(D18*60))+IF(K19="",0,K19*(D19*60))+IF(K20="",0,K20*(D20*60))+IF(K21="",0,K21*(D21*60))+IF(K22="",0,K22*(D22*60))+IF(K23="",0,K23*(D23*60))+IF(K24="",0,K24*(D24*60))+IF(K25="",0,K25*(D25*60))+IF(K26="",0,K26*(D26*60))+IF(K27="",0,K27*(D27*60))+IF(K28="",0,K28*(D28*60))+IF(K29="",0,K29*(D29*60))+IF(K30="",0,K30*(D30*60))+IF(K31="",0,K31*(D31*60))+IF(K32="",0,K32*(D32*60))</f>
        <v>0</v>
      </c>
      <c r="J42" s="71"/>
      <c r="K42" s="71"/>
      <c r="L42" s="71"/>
      <c r="M42" s="71">
        <f>IF(N18="",0,N18*(D18*40))+IF(N19="",0,N19*(D19*40))+IF(N20="",0,N20*(D20*40))+IF(N21="",0,N21*(D21*40))+IF(N22="",0,N22*(D22*40))+IF(N23="",0,N23*(D23*40))+IF(N24="",0,N24*(D24*40))+IF(N25="",0,N25*(D25*40))+IF(N26="",0,N26*(D26*40))+IF(N27="",0,N27*(D27*40))+IF(N28="",0,N28*(D28*40))+IF(N29="",0,N29*(D29*40))+IF(N30="",0,N30*(D30*40))+IF(N31="",0,N31*(D31*40))+IF(N32="",0,N32*(D32*40))</f>
        <v>0</v>
      </c>
      <c r="N42" s="71"/>
      <c r="O42" s="71"/>
      <c r="P42" s="72"/>
    </row>
    <row r="43" spans="1:16" ht="21.95" customHeight="1">
      <c r="A43" s="65" t="s">
        <v>87</v>
      </c>
      <c r="B43" s="66"/>
      <c r="C43" s="66"/>
      <c r="D43" s="66"/>
      <c r="E43" s="67">
        <v>0</v>
      </c>
      <c r="F43" s="67"/>
      <c r="G43" s="67"/>
      <c r="H43" s="67"/>
      <c r="I43" s="67">
        <v>0</v>
      </c>
      <c r="J43" s="67"/>
      <c r="K43" s="67"/>
      <c r="L43" s="67"/>
      <c r="M43" s="67">
        <v>0</v>
      </c>
      <c r="N43" s="67"/>
      <c r="O43" s="67"/>
      <c r="P43" s="68"/>
    </row>
    <row r="44" spans="1:16" ht="21.95" customHeight="1">
      <c r="A44" s="62" t="s">
        <v>88</v>
      </c>
      <c r="B44" s="48"/>
      <c r="C44" s="48"/>
      <c r="D44" s="48"/>
      <c r="E44" s="63">
        <f>SUM(E42:E43)</f>
        <v>0</v>
      </c>
      <c r="F44" s="63"/>
      <c r="G44" s="63"/>
      <c r="H44" s="63"/>
      <c r="I44" s="63">
        <f>SUM(I42:I43)</f>
        <v>0</v>
      </c>
      <c r="J44" s="63"/>
      <c r="K44" s="63"/>
      <c r="L44" s="63"/>
      <c r="M44" s="63">
        <f>SUM(M42:M43)</f>
        <v>0</v>
      </c>
      <c r="N44" s="63"/>
      <c r="O44" s="63"/>
      <c r="P44" s="64"/>
    </row>
    <row r="45" spans="1:16">
      <c r="A45" s="24"/>
      <c r="B45" s="1"/>
      <c r="C45" s="1"/>
      <c r="D45" s="1"/>
      <c r="E45" s="1"/>
      <c r="F45" s="1"/>
      <c r="G45" s="1"/>
      <c r="H45" s="1"/>
      <c r="I45" s="1"/>
      <c r="J45" s="1"/>
      <c r="K45" s="1"/>
      <c r="L45" s="1"/>
      <c r="M45" s="1"/>
      <c r="N45" s="1"/>
      <c r="O45" s="1"/>
      <c r="P45" s="25"/>
    </row>
    <row r="46" spans="1:16" ht="21.95" customHeight="1">
      <c r="A46" s="69" t="s">
        <v>89</v>
      </c>
      <c r="B46" s="70"/>
      <c r="C46" s="70"/>
      <c r="D46" s="70"/>
      <c r="E46" s="71">
        <f>IF(I18="",0,I18*(D18*60))+IF(I19="",0,I19*(D19*60))+IF(I20="",0,I20*(D20*60))+IF(I21="",0,I21*(D21*60))+IF(I22="",0,I22*(D22*60))+IF(I23="",0,I23*(D23*60))+IF(I24="",0,I24*(D24*60))+IF(I25="",0,I25*(D25*60))+IF(I26="",0,I26*(D26*60))+IF(I27="",0,I27*(D27*60))+IF(I28="",0,I28*(D28*60))+IF(I29="",0,I29*(D29*60))+IF(I30="",0,I30*(D30*60))+IF(I31="",0,I31*(D31*60))+IF(I32="",0,I32*(D32*60))</f>
        <v>0</v>
      </c>
      <c r="F46" s="71"/>
      <c r="G46" s="71"/>
      <c r="H46" s="71"/>
      <c r="I46" s="71">
        <f>IF(L18="",0,L18*(D18*45))+IF(L19="",0,L19*(D19*45))+IF(L20="",0,L20*(D20*45))+IF(L21="",0,L21*(D21*45))+IF(L22="",0,L22*(D22*45))+IF(L23="",0,L23*(D23*45))+IF(L24="",0,L24*(D24*45))+IF(L25="",0,L25*(D25*45))+IF(L26="",0,L26*(D26*45))+IF(L27="",0,L27*(D27*45))+IF(L28="",0,L28*(D28*45))+IF(L29="",0,L29*(D29*45))+IF(L30="",0,L30*(D30*45))+IF(L31="",0,L31*(D31*45))+IF(L32="",0,L32*(D32*45))</f>
        <v>0</v>
      </c>
      <c r="J46" s="71"/>
      <c r="K46" s="71"/>
      <c r="L46" s="71"/>
      <c r="M46" s="71">
        <f>IF(O18="",0,O18*(D18*30))+IF(O19="",0,O19*(D19*30))+IF(O20="",0,O20*(D20*30))+IF(O21="",0,O21*(D21*30))+IF(O22="",0,O22*(D22*30))+IF(O23="",0,O23*(D23*30))+IF(O24="",0,O24*(D24*30))+IF(O25="",0,O25*(D25*30))+IF(O26="",0,O26*(D26*30))+IF(O27="",0,O27*(D27*30))+IF(O28="",0,O28*(D28*30))+IF(O29="",0,O29*(D29*30))+IF(O30="",0,O30*(D30*30))+IF(O31="",0,O31*(D31*30))+IF(O32="",0,O32*(D32*30))</f>
        <v>0</v>
      </c>
      <c r="N46" s="71"/>
      <c r="O46" s="71"/>
      <c r="P46" s="72"/>
    </row>
    <row r="47" spans="1:16" ht="21.95" customHeight="1">
      <c r="A47" s="65" t="s">
        <v>90</v>
      </c>
      <c r="B47" s="66"/>
      <c r="C47" s="66"/>
      <c r="D47" s="66"/>
      <c r="E47" s="67">
        <v>0</v>
      </c>
      <c r="F47" s="67"/>
      <c r="G47" s="67"/>
      <c r="H47" s="67"/>
      <c r="I47" s="67">
        <v>0</v>
      </c>
      <c r="J47" s="67"/>
      <c r="K47" s="67"/>
      <c r="L47" s="67"/>
      <c r="M47" s="67">
        <v>0</v>
      </c>
      <c r="N47" s="67"/>
      <c r="O47" s="67"/>
      <c r="P47" s="68"/>
    </row>
    <row r="48" spans="1:16" ht="21.95" customHeight="1">
      <c r="A48" s="62" t="s">
        <v>91</v>
      </c>
      <c r="B48" s="48"/>
      <c r="C48" s="48"/>
      <c r="D48" s="48"/>
      <c r="E48" s="63">
        <f>SUM(E46:E47)</f>
        <v>0</v>
      </c>
      <c r="F48" s="63"/>
      <c r="G48" s="63"/>
      <c r="H48" s="63"/>
      <c r="I48" s="63">
        <f>SUM(I46:I47)</f>
        <v>0</v>
      </c>
      <c r="J48" s="63"/>
      <c r="K48" s="63"/>
      <c r="L48" s="63"/>
      <c r="M48" s="63">
        <f>SUM(M46:M47)</f>
        <v>0</v>
      </c>
      <c r="N48" s="63"/>
      <c r="O48" s="63"/>
      <c r="P48" s="64"/>
    </row>
    <row r="49" spans="1:16">
      <c r="A49" s="24"/>
      <c r="B49" s="1"/>
      <c r="C49" s="1"/>
      <c r="D49" s="1"/>
      <c r="E49" s="1"/>
      <c r="F49" s="1"/>
      <c r="G49" s="1"/>
      <c r="H49" s="1"/>
      <c r="I49" s="1"/>
      <c r="J49" s="1"/>
      <c r="K49" s="1"/>
      <c r="L49" s="1"/>
      <c r="M49" s="1"/>
      <c r="N49" s="1"/>
      <c r="O49" s="1"/>
      <c r="P49" s="25"/>
    </row>
    <row r="50" spans="1:16" ht="14.25" customHeight="1">
      <c r="A50" s="61"/>
      <c r="B50" s="61"/>
      <c r="C50" s="61"/>
      <c r="D50" s="61"/>
      <c r="E50" s="61"/>
      <c r="F50" s="61"/>
      <c r="G50" s="61"/>
      <c r="H50" s="61"/>
      <c r="I50" s="61"/>
      <c r="J50" s="61"/>
      <c r="K50" s="61"/>
      <c r="L50" s="61"/>
      <c r="M50" s="61"/>
      <c r="N50" s="61"/>
      <c r="O50" s="61"/>
      <c r="P50" s="61"/>
    </row>
    <row r="51" spans="1:16" ht="21.95" customHeight="1">
      <c r="A51" s="62" t="s">
        <v>92</v>
      </c>
      <c r="B51" s="48"/>
      <c r="C51" s="48"/>
      <c r="D51" s="48"/>
      <c r="E51" s="63">
        <f>SUM(E40,E44,E48)</f>
        <v>0</v>
      </c>
      <c r="F51" s="63"/>
      <c r="G51" s="63"/>
      <c r="H51" s="63"/>
      <c r="I51" s="63">
        <f>SUM(I40,I44,I48)</f>
        <v>0</v>
      </c>
      <c r="J51" s="63"/>
      <c r="K51" s="63"/>
      <c r="L51" s="63"/>
      <c r="M51" s="63">
        <f>SUM(M40,M44,M48)</f>
        <v>0</v>
      </c>
      <c r="N51" s="63"/>
      <c r="O51" s="63"/>
      <c r="P51" s="64"/>
    </row>
    <row r="52" spans="1:16">
      <c r="A52" s="57" t="s">
        <v>93</v>
      </c>
      <c r="B52" s="57"/>
      <c r="C52" s="57"/>
      <c r="D52" s="57"/>
      <c r="E52" s="57"/>
      <c r="F52" s="57"/>
      <c r="G52" s="57"/>
      <c r="H52" s="57"/>
      <c r="I52" s="57"/>
      <c r="J52" s="57"/>
      <c r="K52" s="57"/>
      <c r="L52" s="57"/>
      <c r="M52" s="57"/>
      <c r="N52" s="57"/>
      <c r="O52" s="57"/>
      <c r="P52" s="57"/>
    </row>
    <row r="53" spans="1:16" ht="27.95" customHeight="1">
      <c r="A53" s="58" t="s">
        <v>94</v>
      </c>
      <c r="B53" s="59"/>
      <c r="C53" s="59"/>
      <c r="D53" s="59"/>
      <c r="E53" s="59"/>
      <c r="F53" s="59"/>
      <c r="G53" s="59"/>
      <c r="H53" s="59"/>
      <c r="I53" s="59"/>
      <c r="J53" s="59"/>
      <c r="K53" s="59"/>
      <c r="L53" s="59"/>
      <c r="M53" s="59"/>
      <c r="N53" s="59"/>
      <c r="O53" s="59"/>
      <c r="P53" s="60"/>
    </row>
    <row r="54" spans="1:16" ht="27.95" customHeight="1">
      <c r="A54" s="51" t="s">
        <v>95</v>
      </c>
      <c r="B54" s="52"/>
      <c r="C54" s="52"/>
      <c r="D54" s="52"/>
      <c r="E54" s="52"/>
      <c r="F54" s="52"/>
      <c r="G54" s="52"/>
      <c r="H54" s="52"/>
      <c r="I54" s="52"/>
      <c r="J54" s="52"/>
      <c r="K54" s="52"/>
      <c r="L54" s="52"/>
      <c r="M54" s="52"/>
      <c r="N54" s="52"/>
      <c r="O54" s="52"/>
      <c r="P54" s="53"/>
    </row>
    <row r="55" spans="1:16" ht="27.95" customHeight="1">
      <c r="A55" s="51" t="s">
        <v>96</v>
      </c>
      <c r="B55" s="52"/>
      <c r="C55" s="52"/>
      <c r="D55" s="52"/>
      <c r="E55" s="52"/>
      <c r="F55" s="52"/>
      <c r="G55" s="52"/>
      <c r="H55" s="52"/>
      <c r="I55" s="52"/>
      <c r="J55" s="52"/>
      <c r="K55" s="52"/>
      <c r="L55" s="52"/>
      <c r="M55" s="52"/>
      <c r="N55" s="52"/>
      <c r="O55" s="52"/>
      <c r="P55" s="53"/>
    </row>
    <row r="56" spans="1:16" ht="27.95" customHeight="1">
      <c r="A56" s="51" t="s">
        <v>97</v>
      </c>
      <c r="B56" s="52"/>
      <c r="C56" s="52"/>
      <c r="D56" s="52"/>
      <c r="E56" s="52"/>
      <c r="F56" s="52"/>
      <c r="G56" s="52"/>
      <c r="H56" s="52"/>
      <c r="I56" s="52"/>
      <c r="J56" s="52"/>
      <c r="K56" s="52"/>
      <c r="L56" s="52"/>
      <c r="M56" s="52"/>
      <c r="N56" s="52"/>
      <c r="O56" s="52"/>
      <c r="P56" s="53"/>
    </row>
    <row r="57" spans="1:16" ht="24.95" customHeight="1">
      <c r="A57" s="47" t="s">
        <v>98</v>
      </c>
      <c r="B57" s="48"/>
      <c r="C57" s="48"/>
      <c r="D57" s="48"/>
      <c r="E57" s="48"/>
      <c r="F57" s="48"/>
      <c r="G57" s="48"/>
      <c r="H57" s="48"/>
      <c r="I57" s="48"/>
      <c r="J57" s="48"/>
      <c r="K57" s="48"/>
      <c r="L57" s="49"/>
      <c r="M57" s="49"/>
      <c r="N57" s="49"/>
      <c r="O57" s="49"/>
      <c r="P57" s="50"/>
    </row>
    <row r="58" spans="1:16" ht="27.95" customHeight="1">
      <c r="A58" s="51" t="s">
        <v>99</v>
      </c>
      <c r="B58" s="52"/>
      <c r="C58" s="52"/>
      <c r="D58" s="52"/>
      <c r="E58" s="52"/>
      <c r="F58" s="52"/>
      <c r="G58" s="52"/>
      <c r="H58" s="52"/>
      <c r="I58" s="52"/>
      <c r="J58" s="52"/>
      <c r="K58" s="52"/>
      <c r="L58" s="52"/>
      <c r="M58" s="52"/>
      <c r="N58" s="52"/>
      <c r="O58" s="52"/>
      <c r="P58" s="53"/>
    </row>
    <row r="59" spans="1:16" ht="27.95" customHeight="1">
      <c r="A59" s="51" t="s">
        <v>100</v>
      </c>
      <c r="B59" s="52"/>
      <c r="C59" s="52"/>
      <c r="D59" s="52"/>
      <c r="E59" s="52"/>
      <c r="F59" s="52"/>
      <c r="G59" s="52"/>
      <c r="H59" s="52"/>
      <c r="I59" s="52"/>
      <c r="J59" s="52"/>
      <c r="K59" s="52"/>
      <c r="L59" s="52"/>
      <c r="M59" s="52"/>
      <c r="N59" s="52"/>
      <c r="O59" s="52"/>
      <c r="P59" s="53"/>
    </row>
    <row r="60" spans="1:16" ht="90" customHeight="1">
      <c r="A60" s="54" t="s">
        <v>101</v>
      </c>
      <c r="B60" s="55"/>
      <c r="C60" s="55"/>
      <c r="D60" s="55"/>
      <c r="E60" s="55"/>
      <c r="F60" s="55"/>
      <c r="G60" s="55"/>
      <c r="H60" s="55"/>
      <c r="I60" s="55"/>
      <c r="J60" s="55"/>
      <c r="K60" s="55"/>
      <c r="L60" s="55"/>
      <c r="M60" s="55"/>
      <c r="N60" s="55"/>
      <c r="O60" s="55"/>
      <c r="P60" s="56"/>
    </row>
    <row r="61" spans="1:16" ht="21.95" customHeight="1">
      <c r="A61" s="36" t="s">
        <v>102</v>
      </c>
      <c r="B61" s="37"/>
      <c r="C61" s="37"/>
      <c r="D61" s="37"/>
      <c r="E61" s="37"/>
      <c r="F61" s="37"/>
      <c r="G61" s="37"/>
      <c r="H61" s="37"/>
      <c r="I61" s="37"/>
      <c r="J61" s="37"/>
      <c r="K61" s="37"/>
      <c r="L61" s="37"/>
      <c r="M61" s="37"/>
      <c r="N61" s="37"/>
      <c r="O61" s="37"/>
      <c r="P61" s="37"/>
    </row>
    <row r="62" spans="1:16" ht="21.95" customHeight="1">
      <c r="A62" s="38" t="s">
        <v>103</v>
      </c>
      <c r="B62" s="39"/>
      <c r="C62" s="39"/>
      <c r="D62" s="39"/>
      <c r="E62" s="39"/>
      <c r="F62" s="39"/>
      <c r="G62" s="39"/>
      <c r="H62" s="39"/>
      <c r="I62" s="39"/>
      <c r="J62" s="39"/>
      <c r="K62" s="39"/>
      <c r="L62" s="39"/>
      <c r="M62" s="39"/>
      <c r="N62" s="39"/>
      <c r="O62" s="39"/>
      <c r="P62" s="40"/>
    </row>
    <row r="63" spans="1:16" ht="21.95" customHeight="1">
      <c r="A63" s="41"/>
      <c r="B63" s="42"/>
      <c r="C63" s="42"/>
      <c r="D63" s="42"/>
      <c r="E63" s="42"/>
      <c r="F63" s="42"/>
      <c r="G63" s="42"/>
      <c r="H63" s="42"/>
      <c r="I63" s="42"/>
      <c r="J63" s="42"/>
      <c r="K63" s="42"/>
      <c r="L63" s="42"/>
      <c r="M63" s="42"/>
      <c r="N63" s="42"/>
      <c r="O63" s="42"/>
      <c r="P63" s="43"/>
    </row>
    <row r="64" spans="1:16" ht="21.95" customHeight="1">
      <c r="A64" s="41"/>
      <c r="B64" s="42"/>
      <c r="C64" s="42"/>
      <c r="D64" s="42"/>
      <c r="E64" s="42"/>
      <c r="F64" s="42"/>
      <c r="G64" s="42"/>
      <c r="H64" s="42"/>
      <c r="I64" s="42"/>
      <c r="J64" s="42"/>
      <c r="K64" s="42"/>
      <c r="L64" s="42"/>
      <c r="M64" s="42"/>
      <c r="N64" s="42"/>
      <c r="O64" s="42"/>
      <c r="P64" s="43"/>
    </row>
    <row r="65" spans="1:16" ht="21.95" customHeight="1">
      <c r="A65" s="41"/>
      <c r="B65" s="42"/>
      <c r="C65" s="42"/>
      <c r="D65" s="42"/>
      <c r="E65" s="42"/>
      <c r="F65" s="42"/>
      <c r="G65" s="42"/>
      <c r="H65" s="42"/>
      <c r="I65" s="42"/>
      <c r="J65" s="42"/>
      <c r="K65" s="42"/>
      <c r="L65" s="42"/>
      <c r="M65" s="42"/>
      <c r="N65" s="42"/>
      <c r="O65" s="42"/>
      <c r="P65" s="43"/>
    </row>
    <row r="66" spans="1:16" ht="21.95" customHeight="1">
      <c r="A66" s="44"/>
      <c r="B66" s="45"/>
      <c r="C66" s="45"/>
      <c r="D66" s="45"/>
      <c r="E66" s="45"/>
      <c r="F66" s="45"/>
      <c r="G66" s="45"/>
      <c r="H66" s="45"/>
      <c r="I66" s="45"/>
      <c r="J66" s="45"/>
      <c r="K66" s="45"/>
      <c r="L66" s="45"/>
      <c r="M66" s="45"/>
      <c r="N66" s="45"/>
      <c r="O66" s="45"/>
      <c r="P66" s="46"/>
    </row>
    <row r="67" spans="1:16">
      <c r="A67" s="1"/>
      <c r="B67" s="1"/>
      <c r="C67" s="1"/>
      <c r="D67" s="1"/>
      <c r="E67" s="1"/>
      <c r="F67" s="1"/>
      <c r="G67" s="1"/>
      <c r="H67" s="1"/>
      <c r="I67" s="1"/>
      <c r="J67" s="1"/>
      <c r="K67" s="1"/>
      <c r="L67" s="1"/>
      <c r="M67" s="1"/>
      <c r="N67" s="1"/>
      <c r="O67" s="1"/>
      <c r="P67" s="1"/>
    </row>
    <row r="68" spans="1:16">
      <c r="A68" s="1"/>
      <c r="B68" s="1"/>
      <c r="C68" s="1"/>
      <c r="D68" s="1"/>
      <c r="E68" s="1"/>
      <c r="F68" s="1"/>
      <c r="G68" s="1"/>
      <c r="H68" s="1"/>
      <c r="I68" s="1"/>
      <c r="J68" s="1"/>
      <c r="K68" s="1"/>
      <c r="L68" s="1"/>
      <c r="M68" s="1"/>
      <c r="N68" s="1"/>
      <c r="O68" s="1"/>
      <c r="P68" s="1"/>
    </row>
  </sheetData>
  <mergeCells count="87">
    <mergeCell ref="A1:B1"/>
    <mergeCell ref="C1:P1"/>
    <mergeCell ref="C2:P2"/>
    <mergeCell ref="C3:P3"/>
    <mergeCell ref="A4:P4"/>
    <mergeCell ref="B5:I5"/>
    <mergeCell ref="B6:I6"/>
    <mergeCell ref="B7:I7"/>
    <mergeCell ref="B8:I8"/>
    <mergeCell ref="J5:P5"/>
    <mergeCell ref="K6:P6"/>
    <mergeCell ref="K7:P7"/>
    <mergeCell ref="K8:P8"/>
    <mergeCell ref="A9:E9"/>
    <mergeCell ref="F9:P13"/>
    <mergeCell ref="A14:P14"/>
    <mergeCell ref="E15:F15"/>
    <mergeCell ref="A16:D16"/>
    <mergeCell ref="G16:I16"/>
    <mergeCell ref="J16:L16"/>
    <mergeCell ref="M16:O16"/>
    <mergeCell ref="A33:C33"/>
    <mergeCell ref="A35:P35"/>
    <mergeCell ref="A36:D36"/>
    <mergeCell ref="E36:H36"/>
    <mergeCell ref="I36:L36"/>
    <mergeCell ref="M36:P36"/>
    <mergeCell ref="A37:D37"/>
    <mergeCell ref="E37:H37"/>
    <mergeCell ref="I37:L37"/>
    <mergeCell ref="M37:P37"/>
    <mergeCell ref="A38:D38"/>
    <mergeCell ref="E38:H38"/>
    <mergeCell ref="I38:L38"/>
    <mergeCell ref="M38:P38"/>
    <mergeCell ref="A39:D39"/>
    <mergeCell ref="E39:H39"/>
    <mergeCell ref="I39:L39"/>
    <mergeCell ref="M39:P39"/>
    <mergeCell ref="A40:D40"/>
    <mergeCell ref="E40:H40"/>
    <mergeCell ref="I40:L40"/>
    <mergeCell ref="M40:P40"/>
    <mergeCell ref="A42:D42"/>
    <mergeCell ref="E42:H42"/>
    <mergeCell ref="I42:L42"/>
    <mergeCell ref="M42:P42"/>
    <mergeCell ref="A43:D43"/>
    <mergeCell ref="E43:H43"/>
    <mergeCell ref="I43:L43"/>
    <mergeCell ref="M43:P43"/>
    <mergeCell ref="A44:D44"/>
    <mergeCell ref="E44:H44"/>
    <mergeCell ref="I44:L44"/>
    <mergeCell ref="M44:P44"/>
    <mergeCell ref="A46:D46"/>
    <mergeCell ref="E46:H46"/>
    <mergeCell ref="I46:L46"/>
    <mergeCell ref="M46:P46"/>
    <mergeCell ref="A47:D47"/>
    <mergeCell ref="E47:H47"/>
    <mergeCell ref="I47:L47"/>
    <mergeCell ref="M47:P47"/>
    <mergeCell ref="A48:D48"/>
    <mergeCell ref="E48:H48"/>
    <mergeCell ref="I48:L48"/>
    <mergeCell ref="M48:P48"/>
    <mergeCell ref="A50:D50"/>
    <mergeCell ref="E50:H50"/>
    <mergeCell ref="I50:L50"/>
    <mergeCell ref="M50:P50"/>
    <mergeCell ref="A51:D51"/>
    <mergeCell ref="E51:H51"/>
    <mergeCell ref="I51:L51"/>
    <mergeCell ref="M51:P51"/>
    <mergeCell ref="A52:P52"/>
    <mergeCell ref="A53:P53"/>
    <mergeCell ref="A54:P54"/>
    <mergeCell ref="A55:P55"/>
    <mergeCell ref="A56:P56"/>
    <mergeCell ref="A61:P61"/>
    <mergeCell ref="A62:P66"/>
    <mergeCell ref="A57:K57"/>
    <mergeCell ref="L57:P57"/>
    <mergeCell ref="A58:P58"/>
    <mergeCell ref="A59:P59"/>
    <mergeCell ref="A60:P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ΠΑΡΑΡΤΗΜΑ 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PANAGIOTOPOULOS Athanasios</cp:lastModifiedBy>
  <dcterms:modified xsi:type="dcterms:W3CDTF">2026-10-06T07:30:58Z</dcterms:modified>
</cp:coreProperties>
</file>